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53DFB1B8-0A48-46F8-AB05-B8F764393DEE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program KÉSZ" sheetId="31" r:id="rId2"/>
    <sheet name="Lpu_Fiú_a_20" sheetId="2" r:id="rId3"/>
    <sheet name="Lpu_zárt_Fiú_a_20" sheetId="21" r:id="rId4"/>
    <sheet name="Lpu_Fiú_b_20" sheetId="6" r:id="rId5"/>
    <sheet name="Lpu_zárt_Fiú_b_20" sheetId="24" r:id="rId6"/>
    <sheet name="Lpu_Fiú_c_40" sheetId="10" r:id="rId7"/>
    <sheet name="Lpu_Leány_a_20" sheetId="15" r:id="rId8"/>
    <sheet name="Lpu_zárt_Leány_a_20" sheetId="22" r:id="rId9"/>
    <sheet name="Lpu_Leány_b_20" sheetId="7" r:id="rId10"/>
    <sheet name="Lpu_zárt_Leány_b_20" sheetId="25" r:id="rId11"/>
    <sheet name="Lpu_Leány_c_40" sheetId="11" r:id="rId12"/>
    <sheet name="Lpi_Fiú_a_20" sheetId="16" r:id="rId13"/>
    <sheet name="Lpi_Fiú_b_20" sheetId="8" r:id="rId14"/>
    <sheet name="Lpi40_Fiú_c_40" sheetId="12" r:id="rId15"/>
    <sheet name="Lpi_Leány_a_20" sheetId="4" r:id="rId16"/>
    <sheet name="Lpi_Leány_b_20" sheetId="9" r:id="rId17"/>
    <sheet name="Lpi40_Leány_c_40" sheetId="13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2" hidden="1">Lpi_Fiú_a_20!#REF!</definedName>
    <definedName name="_xlnm._FilterDatabase" localSheetId="13" hidden="1">Lpi_Fiú_b_20!$A$2:$I$2</definedName>
    <definedName name="_xlnm._FilterDatabase" localSheetId="15" hidden="1">Lpi_Leány_a_20!$A$2:$I$2</definedName>
    <definedName name="_xlnm._FilterDatabase" localSheetId="16" hidden="1">Lpi_Leány_b_20!$A$2:$J$2</definedName>
    <definedName name="_xlnm._FilterDatabase" localSheetId="14" hidden="1">Lpi40_Fiú_c_40!#REF!</definedName>
    <definedName name="_xlnm._FilterDatabase" localSheetId="17" hidden="1">Lpi40_Leány_c_40!#REF!</definedName>
    <definedName name="_xlnm._FilterDatabase" localSheetId="2" hidden="1">Lpu_Fiú_a_20!$A$2:$I$2</definedName>
    <definedName name="_xlnm._FilterDatabase" localSheetId="4" hidden="1">Lpu_Fiú_b_20!$A$2:$I$2</definedName>
    <definedName name="_xlnm._FilterDatabase" localSheetId="6" hidden="1">Lpu_Fiú_c_40!$A$2:$K$2</definedName>
    <definedName name="_xlnm._FilterDatabase" localSheetId="7" hidden="1">Lpu_Leány_a_20!#REF!</definedName>
    <definedName name="_xlnm._FilterDatabase" localSheetId="9" hidden="1">Lpu_Leány_b_20!$A$2:$I$2</definedName>
    <definedName name="_xlnm._FilterDatabase" localSheetId="11" hidden="1">Lpu_Leány_c_40!$A$2:$K$2</definedName>
    <definedName name="_xlnm._FilterDatabase" localSheetId="3" hidden="1">Lpu_zárt_Fiú_a_20!$A$2:$I$2</definedName>
    <definedName name="_xlnm._FilterDatabase" localSheetId="5" hidden="1">Lpu_zárt_Fiú_b_20!$A$2:$I$2</definedName>
    <definedName name="_xlnm._FilterDatabase" localSheetId="8" hidden="1">Lpu_zárt_Leány_a_20!#REF!</definedName>
    <definedName name="_xlnm._FilterDatabase" localSheetId="10" hidden="1">Lpu_zárt_Leány_b_20!$A$2:$I$2</definedName>
    <definedName name="Korcsoportok">Munka1!$F$1:$F$9</definedName>
    <definedName name="_xlnm.Print_Area" localSheetId="12">Lpi_Fiú_a_20!$A$1:$J$100</definedName>
    <definedName name="_xlnm.Print_Area" localSheetId="13">Lpi_Fiú_b_20!$A$1:$J$82</definedName>
    <definedName name="_xlnm.Print_Area" localSheetId="15">Lpi_Leány_a_20!$A$1:$J$88</definedName>
    <definedName name="_xlnm.Print_Area" localSheetId="16">Lpi_Leány_b_20!$A$1:$J$87</definedName>
    <definedName name="_xlnm.Print_Area" localSheetId="14">Lpi40_Fiú_c_40!$A$1:$L$83</definedName>
    <definedName name="_xlnm.Print_Area" localSheetId="17">Lpi40_Leány_c_40!$A$1:$L$75</definedName>
    <definedName name="_xlnm.Print_Area" localSheetId="2">Lpu_Fiú_a_20!$A$1:$J$137</definedName>
    <definedName name="_xlnm.Print_Area" localSheetId="4">Lpu_Fiú_b_20!$A$1:$J$158</definedName>
    <definedName name="_xlnm.Print_Area" localSheetId="6">Lpu_Fiú_c_40!$A$1:$L$81</definedName>
    <definedName name="_xlnm.Print_Area" localSheetId="7">Lpu_Leány_a_20!$A$1:$J$98</definedName>
    <definedName name="_xlnm.Print_Area" localSheetId="9">Lpu_Leány_b_20!$A$1:$J$148</definedName>
    <definedName name="_xlnm.Print_Area" localSheetId="11">Lpu_Leány_c_40!$A$1:$L$76</definedName>
    <definedName name="_xlnm.Print_Area" localSheetId="3">Lpu_zárt_Fiú_a_20!$A$1:$J$87</definedName>
    <definedName name="_xlnm.Print_Area" localSheetId="5">Lpu_zárt_Fiú_b_20!$A$1:$J$75</definedName>
    <definedName name="_xlnm.Print_Area" localSheetId="8">Lpu_zárt_Leány_a_20!$A$1:$J$75</definedName>
    <definedName name="_xlnm.Print_Area" localSheetId="10">Lpu_zárt_Leány_b_20!$A$1:$J$64</definedName>
    <definedName name="_xlnm.Print_Area" localSheetId="19">'Oklevél(csapat állóA4)'!$D$3:$P$248</definedName>
    <definedName name="_xlnm.Print_Area" localSheetId="18">'Oklevél(egyéni állóA4)'!$D$3:$P$251</definedName>
    <definedName name="_xlnm.Print_Area" localSheetId="1">'program KÉSZ'!$A$1:$AI$25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5" l="1"/>
  <c r="I11" i="25"/>
  <c r="I10" i="25"/>
  <c r="I9" i="25"/>
  <c r="I8" i="25"/>
  <c r="I4" i="25"/>
  <c r="I3" i="25"/>
  <c r="F24" i="31"/>
  <c r="I149" i="6" l="1"/>
  <c r="I131" i="7"/>
  <c r="I130" i="7" s="1"/>
  <c r="I133" i="7"/>
  <c r="I132" i="7"/>
  <c r="I124" i="7"/>
  <c r="I14" i="25"/>
  <c r="K52" i="12"/>
  <c r="K51" i="12"/>
  <c r="K50" i="12"/>
  <c r="K15" i="13"/>
  <c r="I62" i="4"/>
  <c r="I61" i="4"/>
  <c r="I60" i="4"/>
  <c r="I14" i="4"/>
  <c r="I13" i="4"/>
  <c r="I12" i="4"/>
  <c r="I11" i="4"/>
  <c r="I15" i="4"/>
  <c r="I21" i="16"/>
  <c r="I34" i="7"/>
  <c r="I33" i="7"/>
  <c r="I32" i="7"/>
  <c r="I31" i="7"/>
  <c r="I22" i="15"/>
  <c r="I21" i="15"/>
  <c r="I20" i="15"/>
  <c r="K5" i="13" l="1"/>
  <c r="K4" i="13"/>
  <c r="K3" i="13"/>
  <c r="I5" i="9"/>
  <c r="I4" i="9"/>
  <c r="I3" i="9"/>
  <c r="I3" i="4"/>
  <c r="K4" i="12"/>
  <c r="K3" i="12"/>
  <c r="I4" i="8"/>
  <c r="I3" i="8"/>
  <c r="I8" i="16"/>
  <c r="I7" i="16"/>
  <c r="I6" i="16"/>
  <c r="I71" i="16"/>
  <c r="I5" i="16"/>
  <c r="I4" i="16"/>
  <c r="I3" i="16"/>
  <c r="K37" i="11"/>
  <c r="K6" i="11"/>
  <c r="K5" i="11"/>
  <c r="K4" i="11"/>
  <c r="K3" i="11"/>
  <c r="I114" i="7"/>
  <c r="I7" i="7"/>
  <c r="I6" i="7"/>
  <c r="I5" i="7"/>
  <c r="I4" i="7"/>
  <c r="I3" i="7"/>
  <c r="I3" i="22"/>
  <c r="I5" i="15"/>
  <c r="I4" i="15"/>
  <c r="I3" i="15"/>
  <c r="K3" i="10"/>
  <c r="I134" i="6"/>
  <c r="I119" i="6"/>
  <c r="I6" i="6"/>
  <c r="I5" i="6"/>
  <c r="I3" i="6"/>
  <c r="I4" i="6"/>
  <c r="I5" i="21"/>
  <c r="I4" i="21"/>
  <c r="I3" i="21"/>
  <c r="I6" i="2"/>
  <c r="I5" i="2"/>
  <c r="I4" i="2"/>
  <c r="I3" i="2"/>
  <c r="I113" i="2"/>
  <c r="I37" i="9" l="1"/>
  <c r="I36" i="9"/>
  <c r="I35" i="9"/>
  <c r="I37" i="4"/>
  <c r="I36" i="4"/>
  <c r="I35" i="4"/>
  <c r="I34" i="4"/>
  <c r="K49" i="12"/>
  <c r="K34" i="12"/>
  <c r="K33" i="12"/>
  <c r="K32" i="12"/>
  <c r="I51" i="16"/>
  <c r="I50" i="16"/>
  <c r="I49" i="16"/>
  <c r="I48" i="16"/>
  <c r="I47" i="16"/>
  <c r="K27" i="11"/>
  <c r="H39" i="22"/>
  <c r="G39" i="22"/>
  <c r="I39" i="22" s="1"/>
  <c r="H38" i="22"/>
  <c r="G38" i="22"/>
  <c r="H37" i="22"/>
  <c r="G37" i="22"/>
  <c r="I25" i="22"/>
  <c r="I24" i="22"/>
  <c r="I23" i="22"/>
  <c r="I22" i="22"/>
  <c r="I21" i="22"/>
  <c r="K32" i="10"/>
  <c r="K31" i="10"/>
  <c r="K30" i="10"/>
  <c r="H44" i="24"/>
  <c r="G44" i="24"/>
  <c r="I44" i="24" s="1"/>
  <c r="H43" i="24"/>
  <c r="G43" i="24"/>
  <c r="I43" i="24" s="1"/>
  <c r="H42" i="24"/>
  <c r="G42" i="24"/>
  <c r="I42" i="24" s="1"/>
  <c r="I41" i="24" s="1"/>
  <c r="I16" i="24"/>
  <c r="I15" i="24"/>
  <c r="I14" i="24"/>
  <c r="I56" i="21"/>
  <c r="I55" i="21"/>
  <c r="I54" i="21"/>
  <c r="I32" i="21"/>
  <c r="I31" i="21"/>
  <c r="I30" i="21"/>
  <c r="I29" i="21"/>
  <c r="I28" i="21"/>
  <c r="I74" i="2"/>
  <c r="I73" i="2"/>
  <c r="I72" i="2"/>
  <c r="I38" i="22" l="1"/>
  <c r="I53" i="21"/>
  <c r="I37" i="22"/>
  <c r="I36" i="22" s="1"/>
  <c r="I34" i="9"/>
  <c r="I33" i="9"/>
  <c r="I32" i="9"/>
  <c r="I31" i="9"/>
  <c r="I33" i="4"/>
  <c r="K31" i="12"/>
  <c r="K30" i="12"/>
  <c r="I33" i="8"/>
  <c r="I32" i="8"/>
  <c r="I31" i="8"/>
  <c r="I46" i="16"/>
  <c r="I45" i="16"/>
  <c r="K26" i="11"/>
  <c r="I77" i="7"/>
  <c r="I76" i="7"/>
  <c r="I75" i="7"/>
  <c r="I49" i="15"/>
  <c r="I71" i="2" l="1"/>
  <c r="I70" i="2"/>
  <c r="I69" i="2"/>
  <c r="I68" i="2"/>
  <c r="I67" i="2"/>
  <c r="I66" i="2"/>
  <c r="I74" i="7" l="1"/>
  <c r="I73" i="7"/>
  <c r="I158" i="6"/>
  <c r="I157" i="6"/>
  <c r="I156" i="6"/>
  <c r="I71" i="6"/>
  <c r="I70" i="6"/>
  <c r="I69" i="6"/>
  <c r="I68" i="6"/>
  <c r="I65" i="2"/>
  <c r="I64" i="2"/>
  <c r="I155" i="6" l="1"/>
  <c r="I87" i="15"/>
  <c r="I86" i="15"/>
  <c r="I85" i="15"/>
  <c r="I44" i="15"/>
  <c r="I43" i="15"/>
  <c r="I42" i="15"/>
  <c r="I41" i="15"/>
  <c r="I40" i="15"/>
  <c r="I48" i="21"/>
  <c r="I24" i="9" l="1"/>
  <c r="I44" i="4"/>
  <c r="I23" i="4"/>
  <c r="I22" i="4"/>
  <c r="I20" i="4"/>
  <c r="I23" i="16"/>
  <c r="I22" i="16"/>
  <c r="I60" i="7"/>
  <c r="I59" i="7"/>
  <c r="I58" i="7"/>
  <c r="I79" i="15"/>
  <c r="I39" i="15"/>
  <c r="I38" i="15"/>
  <c r="I37" i="15"/>
  <c r="I36" i="15"/>
  <c r="I112" i="6"/>
  <c r="I111" i="6"/>
  <c r="I110" i="6"/>
  <c r="I56" i="6"/>
  <c r="I55" i="6"/>
  <c r="I54" i="6"/>
  <c r="I133" i="2"/>
  <c r="I54" i="2"/>
  <c r="I53" i="2"/>
  <c r="I52" i="2"/>
  <c r="I51" i="2"/>
  <c r="I109" i="6" l="1"/>
  <c r="K21" i="11"/>
  <c r="K20" i="11"/>
  <c r="I57" i="7"/>
  <c r="I56" i="7"/>
  <c r="I55" i="7"/>
  <c r="I54" i="7"/>
  <c r="I53" i="7"/>
  <c r="I17" i="22"/>
  <c r="I34" i="15"/>
  <c r="I33" i="15"/>
  <c r="I32" i="15"/>
  <c r="I31" i="15"/>
  <c r="K22" i="10"/>
  <c r="K21" i="10"/>
  <c r="I13" i="24"/>
  <c r="I53" i="6"/>
  <c r="I52" i="6"/>
  <c r="I51" i="6"/>
  <c r="I50" i="6"/>
  <c r="I22" i="21"/>
  <c r="I50" i="2"/>
  <c r="I49" i="2"/>
  <c r="I48" i="2"/>
  <c r="I53" i="9" l="1"/>
  <c r="I23" i="9"/>
  <c r="I22" i="9"/>
  <c r="I21" i="9"/>
  <c r="I20" i="9"/>
  <c r="I53" i="8"/>
  <c r="I24" i="8"/>
  <c r="I23" i="8"/>
  <c r="I22" i="8"/>
  <c r="I35" i="16"/>
  <c r="I25" i="25"/>
  <c r="I140" i="7"/>
  <c r="I52" i="7"/>
  <c r="I51" i="7"/>
  <c r="I50" i="7"/>
  <c r="I30" i="15"/>
  <c r="I36" i="24"/>
  <c r="I12" i="24"/>
  <c r="I11" i="24"/>
  <c r="I10" i="24"/>
  <c r="I9" i="24"/>
  <c r="I129" i="6"/>
  <c r="I49" i="6"/>
  <c r="I48" i="6"/>
  <c r="I47" i="6"/>
  <c r="I128" i="2"/>
  <c r="I46" i="2"/>
  <c r="I45" i="2"/>
  <c r="I44" i="2"/>
  <c r="K20" i="13" l="1"/>
  <c r="K19" i="13"/>
  <c r="I19" i="9"/>
  <c r="I18" i="9"/>
  <c r="I21" i="8"/>
  <c r="I34" i="16"/>
  <c r="I33" i="16"/>
  <c r="I32" i="16"/>
  <c r="K47" i="12"/>
  <c r="K46" i="12"/>
  <c r="K45" i="12"/>
  <c r="K23" i="12"/>
  <c r="K22" i="12"/>
  <c r="K21" i="12"/>
  <c r="I49" i="7"/>
  <c r="I138" i="7"/>
  <c r="I137" i="7"/>
  <c r="I136" i="7"/>
  <c r="I135" i="7" s="1"/>
  <c r="I48" i="7"/>
  <c r="I47" i="7"/>
  <c r="I46" i="7"/>
  <c r="I72" i="15"/>
  <c r="I71" i="15"/>
  <c r="I70" i="15"/>
  <c r="I29" i="15"/>
  <c r="I28" i="15"/>
  <c r="I27" i="15"/>
  <c r="K20" i="10"/>
  <c r="K19" i="10"/>
  <c r="K18" i="10"/>
  <c r="I46" i="6"/>
  <c r="I45" i="6"/>
  <c r="I44" i="6"/>
  <c r="I127" i="6"/>
  <c r="I126" i="6"/>
  <c r="I125" i="6"/>
  <c r="I43" i="6"/>
  <c r="I42" i="6"/>
  <c r="I41" i="6"/>
  <c r="I21" i="21"/>
  <c r="I43" i="2"/>
  <c r="I42" i="2"/>
  <c r="I126" i="2"/>
  <c r="I125" i="2"/>
  <c r="I124" i="2"/>
  <c r="I41" i="2"/>
  <c r="I40" i="2"/>
  <c r="I39" i="2"/>
  <c r="K18" i="13"/>
  <c r="I17" i="9"/>
  <c r="I16" i="9"/>
  <c r="I19" i="4"/>
  <c r="I18" i="4"/>
  <c r="I17" i="4"/>
  <c r="K20" i="12"/>
  <c r="K19" i="12"/>
  <c r="K18" i="12"/>
  <c r="I51" i="8"/>
  <c r="I50" i="8"/>
  <c r="I49" i="8"/>
  <c r="I20" i="8"/>
  <c r="I19" i="8"/>
  <c r="I18" i="8"/>
  <c r="I59" i="16"/>
  <c r="I58" i="16"/>
  <c r="I57" i="16"/>
  <c r="I31" i="16"/>
  <c r="I30" i="16"/>
  <c r="I29" i="16"/>
  <c r="I28" i="16"/>
  <c r="I27" i="16"/>
  <c r="I45" i="7"/>
  <c r="I44" i="7"/>
  <c r="I43" i="7"/>
  <c r="I42" i="7"/>
  <c r="I41" i="7"/>
  <c r="I40" i="7"/>
  <c r="I26" i="15"/>
  <c r="I25" i="15"/>
  <c r="I24" i="15"/>
  <c r="I40" i="6"/>
  <c r="I107" i="6"/>
  <c r="I106" i="6"/>
  <c r="I105" i="6"/>
  <c r="I39" i="6"/>
  <c r="I38" i="6"/>
  <c r="I37" i="6"/>
  <c r="I38" i="2"/>
  <c r="I37" i="2"/>
  <c r="I36" i="2"/>
  <c r="I106" i="2"/>
  <c r="I105" i="2"/>
  <c r="I104" i="2"/>
  <c r="I35" i="2"/>
  <c r="I34" i="2"/>
  <c r="I33" i="2"/>
  <c r="I48" i="8" l="1"/>
  <c r="I56" i="16"/>
  <c r="I104" i="6"/>
  <c r="I103" i="2"/>
  <c r="K17" i="13"/>
  <c r="K16" i="13"/>
  <c r="I51" i="9"/>
  <c r="I50" i="9"/>
  <c r="I15" i="9"/>
  <c r="I14" i="9"/>
  <c r="I13" i="9"/>
  <c r="I16" i="4"/>
  <c r="K17" i="12"/>
  <c r="K16" i="12"/>
  <c r="I46" i="8"/>
  <c r="I45" i="8"/>
  <c r="I44" i="8"/>
  <c r="I17" i="8"/>
  <c r="I16" i="8"/>
  <c r="I15" i="8"/>
  <c r="I14" i="8"/>
  <c r="I12" i="8"/>
  <c r="I26" i="16"/>
  <c r="I25" i="16"/>
  <c r="I24" i="16"/>
  <c r="I107" i="7"/>
  <c r="I106" i="7"/>
  <c r="I105" i="7"/>
  <c r="I39" i="7"/>
  <c r="I38" i="7"/>
  <c r="I37" i="7"/>
  <c r="I36" i="7"/>
  <c r="I35" i="7"/>
  <c r="I16" i="22"/>
  <c r="I15" i="22"/>
  <c r="I14" i="22"/>
  <c r="I23" i="15"/>
  <c r="I34" i="24"/>
  <c r="I33" i="24"/>
  <c r="I32" i="24"/>
  <c r="I8" i="24"/>
  <c r="I7" i="24"/>
  <c r="I6" i="24"/>
  <c r="I5" i="24"/>
  <c r="I35" i="6"/>
  <c r="I36" i="6"/>
  <c r="I34" i="6"/>
  <c r="I32" i="2"/>
  <c r="I31" i="2"/>
  <c r="I30" i="2"/>
  <c r="K15" i="12" l="1"/>
  <c r="I11" i="8"/>
  <c r="I10" i="8"/>
  <c r="K16" i="10"/>
  <c r="K15" i="10"/>
  <c r="I27" i="6"/>
  <c r="I26" i="6"/>
  <c r="I7" i="9" l="1"/>
  <c r="I6" i="9"/>
  <c r="I7" i="8"/>
  <c r="I6" i="8"/>
  <c r="I5" i="8"/>
  <c r="I12" i="16"/>
  <c r="I11" i="16"/>
  <c r="I102" i="7"/>
  <c r="I101" i="7"/>
  <c r="I100" i="7"/>
  <c r="I16" i="7"/>
  <c r="I17" i="7"/>
  <c r="I15" i="7"/>
  <c r="I14" i="7"/>
  <c r="I13" i="7"/>
  <c r="I7" i="22"/>
  <c r="I6" i="15"/>
  <c r="I102" i="6"/>
  <c r="I101" i="6"/>
  <c r="I100" i="6"/>
  <c r="I16" i="6"/>
  <c r="I15" i="6"/>
  <c r="I14" i="6"/>
  <c r="I13" i="6"/>
  <c r="I12" i="6"/>
  <c r="I11" i="6"/>
  <c r="I10" i="21"/>
  <c r="I9" i="21"/>
  <c r="I10" i="2"/>
  <c r="I96" i="2"/>
  <c r="I95" i="2"/>
  <c r="I94" i="2"/>
  <c r="I9" i="2"/>
  <c r="I8" i="2"/>
  <c r="I7" i="2"/>
  <c r="K7" i="13" l="1"/>
  <c r="K6" i="13"/>
  <c r="I46" i="9"/>
  <c r="I45" i="9"/>
  <c r="I44" i="9"/>
  <c r="I43" i="9" s="1"/>
  <c r="I30" i="9"/>
  <c r="I29" i="9"/>
  <c r="I28" i="9"/>
  <c r="I4" i="4"/>
  <c r="K7" i="12"/>
  <c r="K6" i="12"/>
  <c r="K5" i="12"/>
  <c r="I41" i="8"/>
  <c r="I40" i="8"/>
  <c r="I39" i="8"/>
  <c r="I38" i="8"/>
  <c r="I30" i="8"/>
  <c r="I29" i="8"/>
  <c r="I28" i="8"/>
  <c r="I10" i="16"/>
  <c r="I9" i="16"/>
  <c r="K25" i="11"/>
  <c r="K23" i="11"/>
  <c r="K9" i="11"/>
  <c r="K8" i="11"/>
  <c r="K7" i="11"/>
  <c r="I12" i="7"/>
  <c r="I11" i="7"/>
  <c r="I94" i="7"/>
  <c r="I92" i="7"/>
  <c r="I91" i="7"/>
  <c r="I90" i="7"/>
  <c r="I70" i="7"/>
  <c r="I69" i="7"/>
  <c r="I68" i="7"/>
  <c r="I9" i="7"/>
  <c r="I8" i="7"/>
  <c r="I34" i="22"/>
  <c r="I33" i="22"/>
  <c r="I32" i="22"/>
  <c r="I31" i="22"/>
  <c r="I6" i="22"/>
  <c r="I5" i="22"/>
  <c r="I4" i="22"/>
  <c r="I48" i="15"/>
  <c r="K6" i="10"/>
  <c r="K5" i="10"/>
  <c r="K4" i="10"/>
  <c r="I10" i="6"/>
  <c r="I97" i="6"/>
  <c r="I96" i="6"/>
  <c r="I95" i="6"/>
  <c r="I94" i="6" s="1"/>
  <c r="I66" i="6"/>
  <c r="I92" i="6"/>
  <c r="I91" i="6"/>
  <c r="I90" i="6"/>
  <c r="I65" i="6"/>
  <c r="I64" i="6"/>
  <c r="I63" i="6"/>
  <c r="I9" i="6"/>
  <c r="I8" i="6"/>
  <c r="I7" i="6"/>
  <c r="I8" i="21"/>
  <c r="I7" i="21"/>
  <c r="I6" i="21"/>
  <c r="I91" i="2"/>
  <c r="I90" i="2"/>
  <c r="I89" i="2"/>
  <c r="I63" i="2"/>
  <c r="I62" i="2"/>
  <c r="I61" i="2"/>
  <c r="I89" i="7" l="1"/>
  <c r="I89" i="6"/>
  <c r="I88" i="2"/>
  <c r="I86" i="2"/>
  <c r="I85" i="2"/>
  <c r="I84" i="2"/>
  <c r="I14" i="2"/>
  <c r="I13" i="2"/>
  <c r="I12" i="2"/>
  <c r="I11" i="2"/>
  <c r="K41" i="12" l="1"/>
  <c r="K42" i="12"/>
  <c r="K40" i="12"/>
  <c r="K39" i="12" s="1"/>
  <c r="K39" i="10"/>
  <c r="K40" i="10"/>
  <c r="K38" i="10"/>
  <c r="K37" i="10" s="1"/>
  <c r="K11" i="11"/>
  <c r="K10" i="11"/>
  <c r="K12" i="11"/>
  <c r="K13" i="11"/>
  <c r="I79" i="2"/>
  <c r="I80" i="2"/>
  <c r="I81" i="2"/>
  <c r="I16" i="21"/>
  <c r="I12" i="21"/>
  <c r="I13" i="21"/>
  <c r="I15" i="21"/>
  <c r="I14" i="21"/>
  <c r="I11" i="21"/>
  <c r="I57" i="15"/>
  <c r="I56" i="15"/>
  <c r="I55" i="15"/>
  <c r="D66" i="17"/>
  <c r="I20" i="2"/>
  <c r="I18" i="2"/>
  <c r="I54" i="15" l="1"/>
  <c r="I78" i="2"/>
  <c r="I15" i="15"/>
  <c r="I14" i="15"/>
  <c r="G211" i="23" l="1"/>
  <c r="G129" i="23"/>
  <c r="G47" i="23"/>
  <c r="D229" i="23"/>
  <c r="D147" i="23"/>
  <c r="D65" i="23"/>
  <c r="D232" i="17"/>
  <c r="D149" i="17"/>
  <c r="I16" i="25"/>
  <c r="I15" i="25"/>
  <c r="I27" i="24"/>
  <c r="I26" i="24"/>
  <c r="I25" i="24"/>
  <c r="I24" i="24"/>
  <c r="I23" i="24"/>
  <c r="I22" i="24"/>
  <c r="I21" i="24"/>
  <c r="I20" i="24"/>
  <c r="I19" i="24"/>
  <c r="I18" i="24"/>
  <c r="I17" i="24"/>
  <c r="I4" i="24"/>
  <c r="I3" i="24"/>
  <c r="I9" i="8" l="1"/>
  <c r="I27" i="22" l="1"/>
  <c r="I26" i="22"/>
  <c r="I12" i="22"/>
  <c r="I8" i="22"/>
  <c r="I11" i="22"/>
  <c r="I10" i="22"/>
  <c r="I9" i="22"/>
  <c r="I39" i="21"/>
  <c r="K13" i="10" l="1"/>
  <c r="I23" i="7"/>
  <c r="I24" i="7" l="1"/>
  <c r="I6" i="4" l="1"/>
  <c r="I22" i="7"/>
  <c r="I26" i="7"/>
  <c r="I25" i="7"/>
  <c r="I80" i="7"/>
  <c r="I27" i="7"/>
  <c r="I13" i="15"/>
  <c r="I12" i="15"/>
  <c r="I11" i="15"/>
  <c r="K9" i="10"/>
  <c r="K10" i="10"/>
  <c r="K14" i="10"/>
  <c r="K7" i="10"/>
  <c r="K8" i="10"/>
  <c r="K12" i="10"/>
  <c r="K11" i="10"/>
  <c r="K33" i="10"/>
  <c r="I8" i="9"/>
  <c r="I10" i="9"/>
  <c r="I11" i="9"/>
  <c r="I38" i="9"/>
  <c r="I39" i="9"/>
  <c r="I9" i="9"/>
  <c r="I9" i="4"/>
  <c r="I8" i="4"/>
  <c r="I7" i="4"/>
  <c r="I5" i="4"/>
  <c r="I10" i="4"/>
  <c r="I40" i="4"/>
  <c r="K12" i="12"/>
  <c r="K9" i="12"/>
  <c r="K11" i="12"/>
  <c r="K10" i="12"/>
  <c r="K13" i="12"/>
  <c r="K14" i="12"/>
  <c r="K8" i="12"/>
  <c r="I8" i="8"/>
  <c r="I15" i="16"/>
  <c r="I17" i="16"/>
  <c r="I14" i="16"/>
  <c r="I16" i="16"/>
  <c r="I13" i="16"/>
  <c r="K19" i="11"/>
  <c r="I25" i="6"/>
  <c r="I21" i="6"/>
  <c r="I24" i="6"/>
  <c r="I23" i="6"/>
  <c r="I22" i="6"/>
  <c r="I21" i="2"/>
  <c r="I17" i="2"/>
  <c r="I16" i="2"/>
  <c r="I19" i="2"/>
  <c r="I15" i="2"/>
  <c r="K10" i="13"/>
  <c r="K12" i="13"/>
  <c r="K13" i="13"/>
  <c r="K11" i="13"/>
  <c r="K9" i="13"/>
  <c r="K27" i="13"/>
  <c r="K8" i="13"/>
</calcChain>
</file>

<file path=xl/sharedStrings.xml><?xml version="1.0" encoding="utf-8"?>
<sst xmlns="http://schemas.openxmlformats.org/spreadsheetml/2006/main" count="5437" uniqueCount="1192">
  <si>
    <t>Szül.</t>
  </si>
  <si>
    <t>Iskola</t>
  </si>
  <si>
    <t>Település</t>
  </si>
  <si>
    <t>Megye</t>
  </si>
  <si>
    <t>Versenyző</t>
  </si>
  <si>
    <t>Össz</t>
  </si>
  <si>
    <t>Ssz.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</si>
  <si>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</si>
  <si>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</si>
  <si>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</si>
  <si>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</si>
  <si>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</si>
  <si>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</si>
  <si>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</si>
  <si>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</si>
  <si>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</si>
  <si>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</si>
  <si>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</si>
  <si>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</si>
  <si>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</si>
  <si>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</si>
  <si>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</si>
  <si>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</si>
  <si>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</si>
  <si>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</si>
  <si>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</si>
  <si>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</si>
  <si>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</si>
  <si>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</si>
  <si>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</si>
  <si>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</si>
  <si>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</si>
  <si>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</si>
  <si>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</si>
  <si>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</si>
  <si>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</si>
  <si>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</si>
  <si>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</si>
  <si>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</si>
  <si>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</si>
  <si>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</si>
  <si>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</si>
  <si>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</si>
  <si>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</si>
  <si>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</si>
  <si>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</si>
  <si>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</si>
  <si>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</si>
  <si>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</si>
  <si>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</si>
  <si>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</si>
  <si>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</si>
  <si>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</si>
  <si>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</si>
  <si>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</si>
  <si>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</si>
  <si>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</si>
  <si>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</si>
  <si>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</si>
  <si>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4.</t>
  </si>
  <si>
    <t>5.</t>
  </si>
  <si>
    <t>6.</t>
  </si>
  <si>
    <t>7.</t>
  </si>
  <si>
    <t>8.</t>
  </si>
  <si>
    <t>9.</t>
  </si>
  <si>
    <t>ö.</t>
  </si>
  <si>
    <t>2023/2024. TANÉVI</t>
  </si>
  <si>
    <t>Büki Csaba</t>
  </si>
  <si>
    <t>Koncz József</t>
  </si>
  <si>
    <t>Szász Bence</t>
  </si>
  <si>
    <t>Erdős Milán Máté</t>
  </si>
  <si>
    <t>Deme - Horváth Dávid</t>
  </si>
  <si>
    <t>Budapest</t>
  </si>
  <si>
    <t>Budapest XVIII. kerület</t>
  </si>
  <si>
    <t>Budapest III. kerület</t>
  </si>
  <si>
    <t>Budapest XXI. kerület</t>
  </si>
  <si>
    <t>Budapest VI. kerület</t>
  </si>
  <si>
    <t>Budapest XIV. kerület</t>
  </si>
  <si>
    <t>Darus Utcai Magyar-Német Két Tannyelvű Általános Iskola</t>
  </si>
  <si>
    <t>Óbudai Árpád Gimnázium</t>
  </si>
  <si>
    <t>Jedlik Ányos Gimnázium</t>
  </si>
  <si>
    <t>Budapest VI. Kerület Bajza Utcai Általános Iskola</t>
  </si>
  <si>
    <t>Budapest XXI. Kerületi Kölcsey Ferenc Általános Iskola</t>
  </si>
  <si>
    <t>Bertalan Ciprián Marcell</t>
  </si>
  <si>
    <t>Kuzniarsi Domonkos Csaba</t>
  </si>
  <si>
    <t>Hábel Barna Adrián</t>
  </si>
  <si>
    <t>Szabó Barna Ádám</t>
  </si>
  <si>
    <t>Szauer Viktor Lajos</t>
  </si>
  <si>
    <t>Budapest II. kerület</t>
  </si>
  <si>
    <t>Budapest IX. kerület</t>
  </si>
  <si>
    <t>Budapest I. kerület</t>
  </si>
  <si>
    <t>Budapest IX. Kerületi Szent-Györgyi Albert Általános Iskola és Gimnázium</t>
  </si>
  <si>
    <t>Budapesti Egyetemi Katolikus Gimnázium és Kollégium</t>
  </si>
  <si>
    <t>Budapesti Komplex SZC Gundel Károly Vendéglátó és Turisztikai Technikum</t>
  </si>
  <si>
    <t>Szent István Gimnázium</t>
  </si>
  <si>
    <t>Budapest XXI. Kerületi Arany János Általános Iskola</t>
  </si>
  <si>
    <t>Budapes</t>
  </si>
  <si>
    <t>Majercsik Dávid Alvin</t>
  </si>
  <si>
    <t>Pekárovics Márton</t>
  </si>
  <si>
    <t>Ivánka Csongor Csaba</t>
  </si>
  <si>
    <t>Marton Tamás László</t>
  </si>
  <si>
    <t>Leopold Zoltán</t>
  </si>
  <si>
    <t>Kiss-Vámosi Zsombor</t>
  </si>
  <si>
    <t>Marossy Noé</t>
  </si>
  <si>
    <t>Leopold Milán</t>
  </si>
  <si>
    <t>Budapest IV. kerület</t>
  </si>
  <si>
    <t>Budapest X. kerület</t>
  </si>
  <si>
    <t>Budapest VIII. kerület</t>
  </si>
  <si>
    <t>Budapest XII. kerület</t>
  </si>
  <si>
    <t>Budapest XVII. kerület</t>
  </si>
  <si>
    <t>Csanádi Árpád Sportiskola, Általános Iskola és Gimnázium</t>
  </si>
  <si>
    <t>Budapest IX. Kerületi Kosztolányi Dezső Általános Iskola</t>
  </si>
  <si>
    <t>Újpesti Karinthy Frigyes Magyar-Angol Két Tanítási Nyelvű Általános Iskola</t>
  </si>
  <si>
    <t>Budapesti Műszaki SZC Egressy Gábor Két Tanítási Nyelvű Technikum</t>
  </si>
  <si>
    <t>Kőbányai Keresztury Dezső Általános Iskola</t>
  </si>
  <si>
    <t>ELTE Trefort Ágoston Gyakorló Gimnázium</t>
  </si>
  <si>
    <t>Újlak Utcai Általános, Német Nemzetiségi és Magyar-Angol Két Tanítási Nyelvű Iskola</t>
  </si>
  <si>
    <t>Nagy Márton</t>
  </si>
  <si>
    <t>Szabó Benjámin Dominik</t>
  </si>
  <si>
    <t>Hegyi Szilárd Attila</t>
  </si>
  <si>
    <t>Bojtor Barnabás</t>
  </si>
  <si>
    <t>Budapest XIII. kerület</t>
  </si>
  <si>
    <t>Budapest I. Kerületi Toldy Ferenc Gimnázium</t>
  </si>
  <si>
    <t>Lónyay Utcai Református Gimnázium</t>
  </si>
  <si>
    <t>Budapesti Műszaki SZC Bolyai János Műszaki Technikum és Kollégium</t>
  </si>
  <si>
    <t>Márta Ákos</t>
  </si>
  <si>
    <t>Takács Dezső</t>
  </si>
  <si>
    <t>Zsigmond-Selyeby Áron</t>
  </si>
  <si>
    <t>Rácz Áron</t>
  </si>
  <si>
    <t>Kertai Szabolcs</t>
  </si>
  <si>
    <t>Budapest VI. Kerületi Kölcsey Ferenc Gimnázium</t>
  </si>
  <si>
    <t>Jaschik Álmos Művészeti Szakgimnázium és Technikum</t>
  </si>
  <si>
    <t>Budapest VIII. Kerületi Vörösmarty Mihály Gimnázium</t>
  </si>
  <si>
    <t>Mihalik Ingrid</t>
  </si>
  <si>
    <t>Molnár Maja</t>
  </si>
  <si>
    <t>Fehér Jázmin</t>
  </si>
  <si>
    <t>Nyilas Gréta</t>
  </si>
  <si>
    <t>Kovács Bíborka</t>
  </si>
  <si>
    <t>Rákoscsabai Jókai Mór Református Általános Iskola</t>
  </si>
  <si>
    <t>Budapest XXI. Kerületi Herman Ottó Általános Iskola</t>
  </si>
  <si>
    <t>Vigh Nikolett</t>
  </si>
  <si>
    <t>Sári Kornélia Anna</t>
  </si>
  <si>
    <t>Skobrák Borbála Tímea</t>
  </si>
  <si>
    <t>Bárkányi Luca</t>
  </si>
  <si>
    <t>Kovács Boglárka</t>
  </si>
  <si>
    <t>Budapest XX. kerület</t>
  </si>
  <si>
    <t>Budapest XI. kerület</t>
  </si>
  <si>
    <t>Budapest XX. Kerületi Kossuth Lajos Gimnázium</t>
  </si>
  <si>
    <t>Szent Margit Gimnázium</t>
  </si>
  <si>
    <t>Német Nemzetiségi Gimnázium és Kollégium</t>
  </si>
  <si>
    <t>Szolnoki Csenge</t>
  </si>
  <si>
    <t>Marton Tamara Zsuzsanna</t>
  </si>
  <si>
    <t>Lecza Bianka</t>
  </si>
  <si>
    <t>Kun Zita</t>
  </si>
  <si>
    <t>Újpesti Szigeti József Utcai Általános Iskola</t>
  </si>
  <si>
    <t>Sztehlo Gábor Evangélikus Óvoda, Általános Iskola és Gimnázium</t>
  </si>
  <si>
    <t>Budapest XIV. Kerületi Móra Ferenc Általános Iskola</t>
  </si>
  <si>
    <t>Szöllősi Nikolett Írisz</t>
  </si>
  <si>
    <t>Budapest IX. Kerületi Weöres Sándor Általános Iskola és Gimnázium</t>
  </si>
  <si>
    <t>Békefi Flóra</t>
  </si>
  <si>
    <t>Tokai Dóra Andrea</t>
  </si>
  <si>
    <t>Pully Elizabet Vivien</t>
  </si>
  <si>
    <t>Zakár Emma Eszter</t>
  </si>
  <si>
    <t>Budapest XXII. kerület</t>
  </si>
  <si>
    <t>Kempelen Farkas Gimnázium</t>
  </si>
  <si>
    <t>Budapest VI. Kerületi Szinyei Merse Pál Gimnázium</t>
  </si>
  <si>
    <t>Kispál Bernát</t>
  </si>
  <si>
    <t>Egyházi Zolta</t>
  </si>
  <si>
    <t>Korondi Szabolcs</t>
  </si>
  <si>
    <t>Ródler Bence</t>
  </si>
  <si>
    <t>Gosztola Gergő</t>
  </si>
  <si>
    <t>Budapest XVI. kerület</t>
  </si>
  <si>
    <t>Közgazdasági Politechnikum Alternatív Gimnázium</t>
  </si>
  <si>
    <t>Virányos Általános Iskola</t>
  </si>
  <si>
    <t>Zugligeti Általános Iskola</t>
  </si>
  <si>
    <t>Szentjóby Kevin Kristóf</t>
  </si>
  <si>
    <t>Budapesti Gépészeti SZC Szily Kálmán Technikum és Kollégium</t>
  </si>
  <si>
    <t>Nagy Ákos Károly</t>
  </si>
  <si>
    <t>Sitkei Tamás</t>
  </si>
  <si>
    <t>Kiss-Vámosi Ádám</t>
  </si>
  <si>
    <t>Szabó Ákos</t>
  </si>
  <si>
    <t>Péter Ádám Nimród</t>
  </si>
  <si>
    <t>Szent Benedek Gimnázium és Technikum</t>
  </si>
  <si>
    <t>Budapest XIII. Kerületi Ady Endre Gimnázium</t>
  </si>
  <si>
    <t>Budapesti Műszaki SZC Than Károly Ökoiskola és Technikum</t>
  </si>
  <si>
    <t>Corvin Mátyás Gimnázium</t>
  </si>
  <si>
    <t>Budapest II. Kerületi Móricz Zsigmond Gimnázium</t>
  </si>
  <si>
    <t>Vincze Kata Sára</t>
  </si>
  <si>
    <t>Lázár Boróka</t>
  </si>
  <si>
    <t>Kerepeczki Bianka</t>
  </si>
  <si>
    <t>Gunzer Léna</t>
  </si>
  <si>
    <t>Budapest V. kerület</t>
  </si>
  <si>
    <t>Budapest XV. kerület</t>
  </si>
  <si>
    <t>Budapest V. Kerületi Eötvös József Gimnázium</t>
  </si>
  <si>
    <t>Budapest XIV. Kerületi Németh Imre Általános Iskola</t>
  </si>
  <si>
    <t>Budapest XV. Kerületi Kossuth Lajos Általános Iskola</t>
  </si>
  <si>
    <t>Budapesti Zsidó Hitközség Scheiber Sándor Gimnázium és Általános Iskola</t>
  </si>
  <si>
    <t>Britannica Angolnyelvű Nemzetközi Óvoda, Általános Iskola és Gimnázium</t>
  </si>
  <si>
    <t>Kozma Cintia</t>
  </si>
  <si>
    <t>Dóra Bianka</t>
  </si>
  <si>
    <t>Szász Boglárka Róza</t>
  </si>
  <si>
    <t>Budapesti Gazdasági SZC Giorgio Perlasca Vendéglátóipari Technikum és Szakképző Iskola</t>
  </si>
  <si>
    <t>Újbudai Széchenyi István Gimnázium</t>
  </si>
  <si>
    <t>Farnadi-Nagy Boglárka</t>
  </si>
  <si>
    <t>Kálóczi Szilvia Regina</t>
  </si>
  <si>
    <t>Zsigmond-Selyeby Ágnes</t>
  </si>
  <si>
    <t>Kabina Fanni</t>
  </si>
  <si>
    <t>Vas Emma</t>
  </si>
  <si>
    <t>Péter Kíra Lara</t>
  </si>
  <si>
    <t>Budapesti Komplex SZC Weiss Manfréd Technikum, Szakképző Iskola és Kollégium</t>
  </si>
  <si>
    <t>Budapesti Gazdasági SZC Békésy György Technikum</t>
  </si>
  <si>
    <t>Közép-magyarországi ASzC Varga Márton Kertészeti és Földmérési Technikum és Kollégium</t>
  </si>
  <si>
    <t>Újpesti Bródy Imre Gimnázium és Általános Iskola</t>
  </si>
  <si>
    <t>Lestyánszki Laura</t>
  </si>
  <si>
    <t>Fuglovics Armand</t>
  </si>
  <si>
    <t>Polonkai Hanna</t>
  </si>
  <si>
    <t>Pasaréti Szabó Lőrinc Magyar-Angol Kéttanítási Nyelvű Általános Iskola és Gimnázium</t>
  </si>
  <si>
    <t>Bence Golda Jente</t>
  </si>
  <si>
    <t>10.</t>
  </si>
  <si>
    <t>11.</t>
  </si>
  <si>
    <t>12.</t>
  </si>
  <si>
    <t>13.</t>
  </si>
  <si>
    <t>2023/24</t>
  </si>
  <si>
    <t>Helyszín: Gyöngyös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</si>
  <si>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ORSZÁGOS DÖNTŐ</t>
    </r>
  </si>
  <si>
    <t>Időpont: 2024. 05.10. péntek</t>
  </si>
  <si>
    <t>NEVEZETTEK</t>
  </si>
  <si>
    <t>Budapest XIV. kerület Szent István Gimnázium</t>
  </si>
  <si>
    <t>Békés</t>
  </si>
  <si>
    <t>Müller Márton</t>
  </si>
  <si>
    <t>Benka Gy. Evang. Ang Két.tanny. Ált Isk. Ov. És Alap. Műv Isk. Szarvas</t>
  </si>
  <si>
    <t>Miklós Máté Ernő</t>
  </si>
  <si>
    <t>Békéssámsoni Ált. Isk</t>
  </si>
  <si>
    <t>Maurál Noel Károly</t>
  </si>
  <si>
    <t>Fagyas Levente Gergő</t>
  </si>
  <si>
    <t>Szabó János</t>
  </si>
  <si>
    <t>Gyulai. SZC. Székely Mihály Tech.,  Szakkép. Isk . És Koll.</t>
  </si>
  <si>
    <t>Friedmanszki Bence</t>
  </si>
  <si>
    <t>Vajda P. Evang Gim. Szarvas</t>
  </si>
  <si>
    <t>Dürgő Csaba</t>
  </si>
  <si>
    <t>Békéscsabai SZC.  Szent-Györgyi A. Tech. És Koll.</t>
  </si>
  <si>
    <t>Benke Márton</t>
  </si>
  <si>
    <t>Vajda P. Evang Gim. Szarvas I</t>
  </si>
  <si>
    <t>Holvár Vivien</t>
  </si>
  <si>
    <t>Békéssámsoni Ált. Isk.</t>
  </si>
  <si>
    <t>Szabó Tamara</t>
  </si>
  <si>
    <t>Nagy Noémi Hédi</t>
  </si>
  <si>
    <t>Prágai Panna</t>
  </si>
  <si>
    <t>Békéssámsoni Ált. Isk. "A"</t>
  </si>
  <si>
    <t>Nagy Nöémi Hédi</t>
  </si>
  <si>
    <t>Mátó Réka</t>
  </si>
  <si>
    <t>Orosházi Táncsics M. Gim. és Koll.</t>
  </si>
  <si>
    <t>Vantruba Ágnes</t>
  </si>
  <si>
    <t>Ugrai Nikoletta</t>
  </si>
  <si>
    <t>Zvara Imola Lili</t>
  </si>
  <si>
    <t>Frcska Zsófi</t>
  </si>
  <si>
    <t>Vajda P. Evang Gim. Szarvas "A"</t>
  </si>
  <si>
    <t>Pécs</t>
  </si>
  <si>
    <t>Baranya</t>
  </si>
  <si>
    <t>Szentlőrinc</t>
  </si>
  <si>
    <t>Déli ASzC Ujhelyi Imre Mezőgazdasági Technikum, Szakképző Iskola és Kollégium</t>
  </si>
  <si>
    <t>Szénási Áron</t>
  </si>
  <si>
    <t>Bonyhád</t>
  </si>
  <si>
    <t>Bonyhádi Petőfi Sándor Evangélikus Gimnázium, Kollégium, Általános Iskola és Alapfokú Művészeti Iskola</t>
  </si>
  <si>
    <t>Tolna</t>
  </si>
  <si>
    <t xml:space="preserve">Gyergyói Máté Bende </t>
  </si>
  <si>
    <t>Szántó Levente</t>
  </si>
  <si>
    <t>Mészáros Bence</t>
  </si>
  <si>
    <t>Pécsi Jókai Mór Általános Iskola</t>
  </si>
  <si>
    <t>Füzes-Nagy Aladár</t>
  </si>
  <si>
    <t>Pécsi Bánki Donát Utcai Általános Iskola</t>
  </si>
  <si>
    <t>Gyurkó Zsombor</t>
  </si>
  <si>
    <t>Pécsi Mezőszél Utcai Általános Iskola</t>
  </si>
  <si>
    <t>Pecsnek Ferenc</t>
  </si>
  <si>
    <t>Baptista Szeretetszolgálat EJSZ Széchenyi István Gimnáziuma és Technikuma</t>
  </si>
  <si>
    <t>Dobos Bence</t>
  </si>
  <si>
    <t>Dobrosi Dominik</t>
  </si>
  <si>
    <t>Szénási Ákos</t>
  </si>
  <si>
    <t>Szabó Gábor Máté</t>
  </si>
  <si>
    <t>Bogos Patrik</t>
  </si>
  <si>
    <t>Wolff Dominik Henrik</t>
  </si>
  <si>
    <t>Krikler Ákos</t>
  </si>
  <si>
    <t>Bertalan Zolta Beke</t>
  </si>
  <si>
    <t>Koch Valéria Gimnázium, Általános Iskola, Óvoda és Kollégium</t>
  </si>
  <si>
    <t>Baksics Dániel</t>
  </si>
  <si>
    <t>Pécsi Janus Pannonius Gimnázium</t>
  </si>
  <si>
    <t>Fodor Márton Olivér</t>
  </si>
  <si>
    <t>Ciszterci Rend Nagy Lajos Gimnáziuma és Kollégiuma</t>
  </si>
  <si>
    <t>Szabó Zsóka</t>
  </si>
  <si>
    <t>Wiesner Csenge Zsófi</t>
  </si>
  <si>
    <t>Molnár Luca</t>
  </si>
  <si>
    <t>Szent Mór Katolikus Óvoda, Általános Iskola, Alapfokú Művészeti Iskola és Gimnázium</t>
  </si>
  <si>
    <t>Várkonyi Emma Róza</t>
  </si>
  <si>
    <t>Pécsi Református Kollégium Gimnáziuma, Technikuma, Szakképző Iskolája,  Általános Iskolája, Óvodája, Alapfokú Művészeti Iskolája és Diákotthona</t>
  </si>
  <si>
    <t>Kovács Lotti</t>
  </si>
  <si>
    <t>Haász Janka Magdolna</t>
  </si>
  <si>
    <t>Polgár Dalma Nóra</t>
  </si>
  <si>
    <t>Révész Viktória</t>
  </si>
  <si>
    <t>Fábián Patrícia</t>
  </si>
  <si>
    <t>Jónás Anna Luca</t>
  </si>
  <si>
    <t>Nyul Mariann</t>
  </si>
  <si>
    <t>Pölöskei Napsugár</t>
  </si>
  <si>
    <t>Szalai Fanni</t>
  </si>
  <si>
    <t>Sűrű Sára</t>
  </si>
  <si>
    <t>Papp Kata</t>
  </si>
  <si>
    <t>Juronics Anna Boglárka</t>
  </si>
  <si>
    <t>Molnár Kata</t>
  </si>
  <si>
    <t>Héra Georgina</t>
  </si>
  <si>
    <t>Pécsi Kodály Zoltán Gimnázium</t>
  </si>
  <si>
    <t>Hegedüs Abigél</t>
  </si>
  <si>
    <t>Kaposvár</t>
  </si>
  <si>
    <t>Kaposvári SZC Eötvös Loránd Műszaki Technikum és Kollégium Virág utcai telephelye</t>
  </si>
  <si>
    <t>Somogy</t>
  </si>
  <si>
    <t>Bozsolik Sarolta</t>
  </si>
  <si>
    <t>Taragyia Damir</t>
  </si>
  <si>
    <t>Miroslav Krleža Horvát Óvoda, Általános Iskola, Gimnázium és Kollégium</t>
  </si>
  <si>
    <t>Patay Zéta</t>
  </si>
  <si>
    <t>Bauer Konrád</t>
  </si>
  <si>
    <t>Nagy Dávid Ambrus</t>
  </si>
  <si>
    <t>Baranya Vármegyei SZC Zipernowsky Károly Műszaki Technikum</t>
  </si>
  <si>
    <t>Gyarmati Dávid</t>
  </si>
  <si>
    <t>Pécsi Apáczai Csere János Általános Iskola, Gimnázium, Kollégium, Alapfokú Művészeti Iskola</t>
  </si>
  <si>
    <t>Gelencsér Zsombor Ákos</t>
  </si>
  <si>
    <t>Pécsi Leőwey Klára Gimnázium</t>
  </si>
  <si>
    <t>Kozarics Jasna</t>
  </si>
  <si>
    <t>Somogyi Tamara Margit</t>
  </si>
  <si>
    <t>Kassai Antónia</t>
  </si>
  <si>
    <t>Schäffer Lili Franciska</t>
  </si>
  <si>
    <t>Balogh Bence</t>
  </si>
  <si>
    <t>2010.</t>
  </si>
  <si>
    <t>Miskolc</t>
  </si>
  <si>
    <t>Lévay József Református Gimnázium és Diákotthon</t>
  </si>
  <si>
    <t>BAZ</t>
  </si>
  <si>
    <t>Hegedűs Máté</t>
  </si>
  <si>
    <t>Fráter György Katolikus Gimnázium és Kollégium</t>
  </si>
  <si>
    <t>Tóth Bálint</t>
  </si>
  <si>
    <t>Fehér Marcell Zsombor</t>
  </si>
  <si>
    <t>Csépányi Zsombor Mór</t>
  </si>
  <si>
    <t>2011.</t>
  </si>
  <si>
    <t>Ózd</t>
  </si>
  <si>
    <t>Újváros Téri Általános Iskola</t>
  </si>
  <si>
    <t>Szabó-Molnár Mátyás</t>
  </si>
  <si>
    <t>Somorjai Balázs</t>
  </si>
  <si>
    <t>2007.</t>
  </si>
  <si>
    <t>Avasi Gimnázium</t>
  </si>
  <si>
    <t>Murvai András</t>
  </si>
  <si>
    <t>2005.</t>
  </si>
  <si>
    <t>Fényi Gyula Jezsuita Gimnázium, Kollégium és Óvoda</t>
  </si>
  <si>
    <t>Orosz Bence</t>
  </si>
  <si>
    <t>2008.</t>
  </si>
  <si>
    <t>Glonczi Kevin</t>
  </si>
  <si>
    <t>2006.</t>
  </si>
  <si>
    <t>Szikszó</t>
  </si>
  <si>
    <t>Abigél Általános Iskola, Alapfokú Művészeti Iskola, Szakgimnázium, Gimnázium, Technikum és Szakképző Iskola</t>
  </si>
  <si>
    <t>Horváth Levente</t>
  </si>
  <si>
    <t>Gilicze János</t>
  </si>
  <si>
    <t>2206.</t>
  </si>
  <si>
    <t>Abigél Általános Iskola, Alapfokú Művészeti Iskola, Szakgimnázium, Gimnázium,  Technikum és Szakképző Iskola</t>
  </si>
  <si>
    <t>Tóth Szonja Esztella</t>
  </si>
  <si>
    <t>2009.</t>
  </si>
  <si>
    <t>Vasvár Úti Általános Iskola</t>
  </si>
  <si>
    <t>Urbán-Némethy Kála</t>
  </si>
  <si>
    <t>Miskolci Herman Ottó Gimnázium</t>
  </si>
  <si>
    <t>Demjén Kira Lilien</t>
  </si>
  <si>
    <t>Miskolci SZC Szemere Bertalan Technikum, Szakképző Iskola és Kollégium</t>
  </si>
  <si>
    <t>Iván Gréta</t>
  </si>
  <si>
    <t>Kovács Lara</t>
  </si>
  <si>
    <t>Putnok</t>
  </si>
  <si>
    <t>Északi ASzC Serényi Béla Mezőgazdasági Technikum és Szakképző Iskola</t>
  </si>
  <si>
    <t>Szalánczi Enikő</t>
  </si>
  <si>
    <t>Szilvai Csenge</t>
  </si>
  <si>
    <t>Csikász Panni</t>
  </si>
  <si>
    <t>Szabó Molnár Mátyás</t>
  </si>
  <si>
    <t>Miskol</t>
  </si>
  <si>
    <t>Szilágyi Gábor Bence</t>
  </si>
  <si>
    <t>2013.</t>
  </si>
  <si>
    <t>ÚjvárosTéri Általános iskola</t>
  </si>
  <si>
    <t>Jankó Sólyom</t>
  </si>
  <si>
    <t>Miskolci SZC Kandó Kálmán Informatikai Technikum</t>
  </si>
  <si>
    <t>Csongrád-Csanád</t>
  </si>
  <si>
    <t>Klippel Dániel</t>
  </si>
  <si>
    <t>Szegedi Arany János Általános Iskola</t>
  </si>
  <si>
    <t>Horváth Ádám</t>
  </si>
  <si>
    <t>Röszkei Orbán Dénes Ált. Isk</t>
  </si>
  <si>
    <t>Fábián Bence</t>
  </si>
  <si>
    <t>Ádám Jenő Ált. Isk. és Alapfokű Műv. Isk. Bordány</t>
  </si>
  <si>
    <t>Makra Boldizsár</t>
  </si>
  <si>
    <t>Márta Dominik</t>
  </si>
  <si>
    <t>Mélykúti Dávid</t>
  </si>
  <si>
    <t>Sznt. Imre Katolikus Ált. Isk. és  Alp. Műv. Isk.  Zsombó</t>
  </si>
  <si>
    <t>Molnár Csongor</t>
  </si>
  <si>
    <t>Hódmezővásárhely</t>
  </si>
  <si>
    <t>Németh László Gim. és Ált. isk. Hódmezővásárhely</t>
  </si>
  <si>
    <t>Kisbodri Bálint Attila</t>
  </si>
  <si>
    <t>Urbán András</t>
  </si>
  <si>
    <t xml:space="preserve">Sznt. Imre Kat. Ált. Isk. és Alp.Műv Isk. Zsombó </t>
  </si>
  <si>
    <t>Erdődi Patrik</t>
  </si>
  <si>
    <t>Szegedi SZC. Csonka János Tech.</t>
  </si>
  <si>
    <t>Bősi Bence</t>
  </si>
  <si>
    <t>Alföldi ASZC. Kiss Ferenc Erdészeti Tech. Szeged</t>
  </si>
  <si>
    <t>Takács Péter</t>
  </si>
  <si>
    <t>Dugonics András Piarista Gim., Alap. Mű. Isk. és Koll. Szeged</t>
  </si>
  <si>
    <t>Takács Pál Ignác</t>
  </si>
  <si>
    <t>Juhász Noémi Szabina</t>
  </si>
  <si>
    <t>Hódmezővásárhelyi Szent István Ált. Isk.</t>
  </si>
  <si>
    <t>Stadler Hanga Eszter</t>
  </si>
  <si>
    <t>Ádám Jenő Ált. Isk. és Alap. Műv. Isk. Bordány</t>
  </si>
  <si>
    <t>Kádár-Németh Kata</t>
  </si>
  <si>
    <t>Ádám Jenő Ált. Isk. és Alap.Műv. Isk. Bordány</t>
  </si>
  <si>
    <t>Verok Hanga Bernadett</t>
  </si>
  <si>
    <t>Adamik Anna Sára</t>
  </si>
  <si>
    <t>Szegedi Arany János Ált. Iskola</t>
  </si>
  <si>
    <t>Bukta Noémi</t>
  </si>
  <si>
    <t>Hódmezővásárhelyi SZC Corvin Mátyás Tech és Szakképző Isk</t>
  </si>
  <si>
    <t>Fazekas Krisztina</t>
  </si>
  <si>
    <t>Horvát Alexa</t>
  </si>
  <si>
    <t>Honvédelmi Minisztérium</t>
  </si>
  <si>
    <t>Jovan Noémi</t>
  </si>
  <si>
    <t>Szegedi Vedres István Tech,</t>
  </si>
  <si>
    <t>Keresztesi Petra Inez</t>
  </si>
  <si>
    <t>Szegedi Eötvös József Gim. és Ált. Isk.</t>
  </si>
  <si>
    <t>Pap Jerne Zsófia</t>
  </si>
  <si>
    <t>Szegedi Tud.E. Gyak. Gim. és Ált. Isk.</t>
  </si>
  <si>
    <t>Tóth Bettina</t>
  </si>
  <si>
    <t>Bódi Hanna</t>
  </si>
  <si>
    <t>Szeged</t>
  </si>
  <si>
    <t>Szegedi Eötvös József Gim. És Ált. Isk.</t>
  </si>
  <si>
    <t>Szurgent Bence</t>
  </si>
  <si>
    <t>Szignum Kéttannyelvű Egyházi Ált. Isk. Makó</t>
  </si>
  <si>
    <t>Simon Roland</t>
  </si>
  <si>
    <t>Makó</t>
  </si>
  <si>
    <t>Zsombó</t>
  </si>
  <si>
    <t>Kőházi Bence Kornél</t>
  </si>
  <si>
    <t>Szegedi SZC Gábor Dénes Tech. És Szakgim.</t>
  </si>
  <si>
    <t>Mágel Marcell</t>
  </si>
  <si>
    <t>Sopron</t>
  </si>
  <si>
    <t>Berzsenyi Dániel Evangélikus (Liceum Gimnázium</t>
  </si>
  <si>
    <t>Gy-M-S</t>
  </si>
  <si>
    <t>Németh Hajnal Csongor</t>
  </si>
  <si>
    <t xml:space="preserve">Soproni Széchenyi István Gimnázium </t>
  </si>
  <si>
    <t>Bicsák Bence</t>
  </si>
  <si>
    <t>Eszlinger Mátyás</t>
  </si>
  <si>
    <t>Kisalföldi SZC Róth Gyula Erdészeti  Technikum</t>
  </si>
  <si>
    <t>Juhász Dávid</t>
  </si>
  <si>
    <t>Győr</t>
  </si>
  <si>
    <t>Győri SZC Bercsényi Miklós Közlekedési és Sportiskola</t>
  </si>
  <si>
    <t>Piczinger Benedek</t>
  </si>
  <si>
    <t>Soproni Széchenyi István Gimnázium</t>
  </si>
  <si>
    <t>Gyurika Roland</t>
  </si>
  <si>
    <t>Eötvös József Evangélikus Gimnázium, Eü. Tech. és Művészeti Szakgimnázium</t>
  </si>
  <si>
    <t>Preidl Márk</t>
  </si>
  <si>
    <t>Kardos Tamás</t>
  </si>
  <si>
    <t>Győri SZC Pattantyus Ábrhám Géza Technikum</t>
  </si>
  <si>
    <t>PRASCHER-HART Botond</t>
  </si>
  <si>
    <t>PrRSCHER-HART Botond</t>
  </si>
  <si>
    <t>Szkók Nikol</t>
  </si>
  <si>
    <t>Pér</t>
  </si>
  <si>
    <t>Péri Öveges József általános Iskola</t>
  </si>
  <si>
    <t xml:space="preserve">Dombi Emma Vivien </t>
  </si>
  <si>
    <t>Kazinczy Ferenc Gimnázium és Kollégium</t>
  </si>
  <si>
    <t>Szabó Zafira</t>
  </si>
  <si>
    <t>Berzsenyi Dániel Evengélikus (Líceum) Gimnázium</t>
  </si>
  <si>
    <t>Csigó Blanka</t>
  </si>
  <si>
    <t>Szabó Kamilla</t>
  </si>
  <si>
    <t>Soproni Széchenyi István Gimnázium Sopron</t>
  </si>
  <si>
    <t>Gergely Míra</t>
  </si>
  <si>
    <t>Takács Lujza</t>
  </si>
  <si>
    <t>Péterfy Sándor Evangélikus Gimnázium</t>
  </si>
  <si>
    <t>Csaplár Márta</t>
  </si>
  <si>
    <t>Nagy ZSÓFIA</t>
  </si>
  <si>
    <t>Széchenyi István Gim.Sopron</t>
  </si>
  <si>
    <t>Széchenyi István Gimnázium Sopron</t>
  </si>
  <si>
    <t>Garád Timea</t>
  </si>
  <si>
    <t>Eötvös József Evangélikus Gimnázium , Eü. Technikum és Művészeti Szakgimnázium</t>
  </si>
  <si>
    <t>Kovács Zsófia</t>
  </si>
  <si>
    <t>Bialous Nelli</t>
  </si>
  <si>
    <t>Koncz Attila</t>
  </si>
  <si>
    <t>Győri Kölcsey Ferenc Általános Iskola</t>
  </si>
  <si>
    <t>Szkiba Ákos</t>
  </si>
  <si>
    <t>Győri Tulipános Általános Iskola</t>
  </si>
  <si>
    <t>Szmatona Gábor</t>
  </si>
  <si>
    <t>Győri SZC Bercsényi Miklós közlekedési és Sportiskola</t>
  </si>
  <si>
    <t>Kovacsity Igor</t>
  </si>
  <si>
    <t>Győri SZc Lukács Sándor Járműipari és Gépészeti Technikum</t>
  </si>
  <si>
    <t>Eötvös József Evengélikus Gimnázium, Eü. Technikum és Művészeti Szakgimnázium</t>
  </si>
  <si>
    <t>Peidl Márk</t>
  </si>
  <si>
    <t>Eötvös József Evangélikus Gimnázium, Eü. Technikum és Művészeti Szakgimnázum</t>
  </si>
  <si>
    <t>Prarscher-Hart Botond LAJOS</t>
  </si>
  <si>
    <t>Eötvös József EvangélikusGimnázium Eü. Technikum és Művészeti Szakgimnázium</t>
  </si>
  <si>
    <t>Molnár Balázs Benedegúz</t>
  </si>
  <si>
    <t>Győri SZC Jedlik Ányos Gépipari és Informatikai Technikum</t>
  </si>
  <si>
    <t>Pula Csongor</t>
  </si>
  <si>
    <t>Győri SZC Pattantyús-Ábrahám Géza technikum</t>
  </si>
  <si>
    <t>Berzsenyi Dániel Evangélikus (Líceum) Gimnázium</t>
  </si>
  <si>
    <t>Gy-M-s</t>
  </si>
  <si>
    <t>Garád Tímea</t>
  </si>
  <si>
    <t>Eötvös József Evangélikus Gimnázium, Eü. Technikum és Művészeti Szakgimnázium</t>
  </si>
  <si>
    <t>Horváth Hjnal Erzsébet</t>
  </si>
  <si>
    <t>Czuczor Gergely bencés Gimnázium</t>
  </si>
  <si>
    <t>Sobiech Nicole</t>
  </si>
  <si>
    <t>Forras Waldorf Általános Iskola és Gimnázium</t>
  </si>
  <si>
    <t>Gere-Kovács Edina</t>
  </si>
  <si>
    <t>Győri SZC Baross Gábor két Tanításinyelvű közgazdasági Technikum</t>
  </si>
  <si>
    <t>Hajdú-Bihar</t>
  </si>
  <si>
    <t>Boros Máté Levente</t>
  </si>
  <si>
    <t>Hajdúböszörmény</t>
  </si>
  <si>
    <t>Középkerti Magyar-Német Két Tanítási Nyelvű Általános Iskola</t>
  </si>
  <si>
    <t>Rozsnyai Imre Roland</t>
  </si>
  <si>
    <t>Hajdúszoboszló</t>
  </si>
  <si>
    <t>Hajdúszoboszlói Bárdos Lajos Általános Iskola</t>
  </si>
  <si>
    <t>Parádi Kenéz Máté</t>
  </si>
  <si>
    <t>Debrecen</t>
  </si>
  <si>
    <t>Tóth Árpád Gimnázium</t>
  </si>
  <si>
    <t>Debreceni Gönczy Pál Általános Iskola</t>
  </si>
  <si>
    <t>Mikulás Bence Zsolt</t>
  </si>
  <si>
    <t>Budai István Zoltán</t>
  </si>
  <si>
    <t>Bai Hunor</t>
  </si>
  <si>
    <t>Barizs Márton Dániel</t>
  </si>
  <si>
    <t>Debreceni SZC Mechwart András Gépipari és Informatikai Technikum</t>
  </si>
  <si>
    <t>Szeiler Szabolcs Krisztián</t>
  </si>
  <si>
    <t>Hegedüs József Zoltán</t>
  </si>
  <si>
    <t>Szabó Zsombor</t>
  </si>
  <si>
    <t>Hudra Bianka</t>
  </si>
  <si>
    <t xml:space="preserve">Debreceni Nemzetközi Iskola </t>
  </si>
  <si>
    <t>Lugosi Luca Rózsa</t>
  </si>
  <si>
    <t>Ebes</t>
  </si>
  <si>
    <t>Ebesi Arany János Magyar-Angol Két Tanítási Nyelvű Általános Iskola</t>
  </si>
  <si>
    <t>Németi Anna Villő</t>
  </si>
  <si>
    <t>Svetits Katolikus Óvoda, Általános Iskola, Gimnázium és Kollégium</t>
  </si>
  <si>
    <t>Vágner Lara</t>
  </si>
  <si>
    <t>Pető Zsófia</t>
  </si>
  <si>
    <t>Debreceni Református Kollégium Dóczy Gimnáziuma</t>
  </si>
  <si>
    <t>Magi Sarolta</t>
  </si>
  <si>
    <t>Hajdúböszörményi Bocskai István Gimnázium</t>
  </si>
  <si>
    <t>Kratochvil Károly Honvéd Középiskola és Kollégium</t>
  </si>
  <si>
    <t>Vitályos Orsolya</t>
  </si>
  <si>
    <t>Szabó Lilla Napsugár</t>
  </si>
  <si>
    <t>Nagy-Magyari Csenge</t>
  </si>
  <si>
    <t>Kiss Olivér</t>
  </si>
  <si>
    <t>Pető László</t>
  </si>
  <si>
    <t>Tárkányi Balázs</t>
  </si>
  <si>
    <t>Szeiler Szabolcs</t>
  </si>
  <si>
    <t>Molnár Ádám</t>
  </si>
  <si>
    <t>Boros Dominik Sándor</t>
  </si>
  <si>
    <t>Debreceni SZC Brassai Sámuel Műszaki Technikum</t>
  </si>
  <si>
    <t>Kaló Balázs</t>
  </si>
  <si>
    <t>Debreceni SZC Péchy Mihály Építőipari Technikum</t>
  </si>
  <si>
    <t>Bohutinsky Elizabet</t>
  </si>
  <si>
    <t>Hőgyes Endre Gimnázium</t>
  </si>
  <si>
    <t>Fehér Alexandra</t>
  </si>
  <si>
    <t>Debreceni Ady Endre Gimnázium</t>
  </si>
  <si>
    <t>Hadnagy Ivett</t>
  </si>
  <si>
    <t>Szekeres Zsófia</t>
  </si>
  <si>
    <t>Heves</t>
  </si>
  <si>
    <t>Csizik Balázs</t>
  </si>
  <si>
    <t>Eger</t>
  </si>
  <si>
    <t>Gárdonyi Géza Ciszterci Gimnázium és Kollégium</t>
  </si>
  <si>
    <t>HEVES</t>
  </si>
  <si>
    <t>Gyöngyös</t>
  </si>
  <si>
    <t>Északi ASzC Mátra Erdészeti Technikum, Szakképző Iskola és Kollégium</t>
  </si>
  <si>
    <t>Faragó Botond</t>
  </si>
  <si>
    <t>Domoszló</t>
  </si>
  <si>
    <t>Domoszlói III. András Általános Iskola</t>
  </si>
  <si>
    <t>Sztruhár Attila</t>
  </si>
  <si>
    <t>Sinka Zsombor Ferenc</t>
  </si>
  <si>
    <t>Bóta Levente</t>
  </si>
  <si>
    <t>Egri Főegyházmegye</t>
  </si>
  <si>
    <t>Juhász Bálint Attila</t>
  </si>
  <si>
    <t>Hatvan</t>
  </si>
  <si>
    <t>Egyházmegyei Katolikus Iskolák Főhatósága</t>
  </si>
  <si>
    <t>Tóth László Barnabás</t>
  </si>
  <si>
    <t>Dér Barnabás</t>
  </si>
  <si>
    <t>Heves Vármegyei SZC József Attila Technikum, Szakképző Iskola és Kollégium</t>
  </si>
  <si>
    <t xml:space="preserve">Kis Aurél </t>
  </si>
  <si>
    <t>2007..04.13.</t>
  </si>
  <si>
    <t>Pál László</t>
  </si>
  <si>
    <t>2008.07.8</t>
  </si>
  <si>
    <t>Czeglédi Benjámin</t>
  </si>
  <si>
    <t>2005.10.11.</t>
  </si>
  <si>
    <t>Tóth Ádám Balázs</t>
  </si>
  <si>
    <t>2005.08.15.</t>
  </si>
  <si>
    <t>Hegedűs László Dominik</t>
  </si>
  <si>
    <t>2007.02.15.</t>
  </si>
  <si>
    <t>Csépány Levente</t>
  </si>
  <si>
    <t>2008..05.10.</t>
  </si>
  <si>
    <t>Csirke Jázmin Mariann</t>
  </si>
  <si>
    <t xml:space="preserve">Hatvani Bajza József Gimnázium </t>
  </si>
  <si>
    <t>Godó Korina</t>
  </si>
  <si>
    <t>Petőfibánya</t>
  </si>
  <si>
    <t>Petőfi Sándor Baptista Általános Iskola, Gimnázium és Technikum</t>
  </si>
  <si>
    <t>Veres Mira Anna</t>
  </si>
  <si>
    <t>2010.02.02.</t>
  </si>
  <si>
    <t xml:space="preserve">Visonta </t>
  </si>
  <si>
    <t>Visontai Szent-Györgyi Albert Általános Iskola</t>
  </si>
  <si>
    <t>Tóth Zoé</t>
  </si>
  <si>
    <t>2012.09.26.</t>
  </si>
  <si>
    <t>Garai Csenge</t>
  </si>
  <si>
    <t>2010.10.08</t>
  </si>
  <si>
    <t>Ruga Danica</t>
  </si>
  <si>
    <t>Tímár Kira Judit</t>
  </si>
  <si>
    <t>Egri Szilágyi Erzsébet Gimnázium és Kollégium</t>
  </si>
  <si>
    <t>Tuza Anna</t>
  </si>
  <si>
    <t>Molnár Kinga</t>
  </si>
  <si>
    <t>Gáll Kamilla Keana</t>
  </si>
  <si>
    <t>Gyöngyösi Berze Nagy János Gimnázium</t>
  </si>
  <si>
    <t>Kónya Dániel</t>
  </si>
  <si>
    <t>2007.09.08.</t>
  </si>
  <si>
    <t>Barabás Bence</t>
  </si>
  <si>
    <t>2006.03.17.</t>
  </si>
  <si>
    <t>Bárdos Zétény</t>
  </si>
  <si>
    <t>2004.10.28.</t>
  </si>
  <si>
    <t>Hajdu Csongor</t>
  </si>
  <si>
    <t>2024.04.10</t>
  </si>
  <si>
    <t>Abasár</t>
  </si>
  <si>
    <t>Abasári Aba Sámuel Általános Iskola</t>
  </si>
  <si>
    <t>Torma Péter</t>
  </si>
  <si>
    <t>2010.12.1</t>
  </si>
  <si>
    <t>Gyöngyösi Egressy Béni Két Tanítási Nyelvű Általános Iskola</t>
  </si>
  <si>
    <t>Deák Ákos</t>
  </si>
  <si>
    <t>2011.09.18.</t>
  </si>
  <si>
    <t>Szent Imre Katolikus Általános Iskola és Jó Pásztor Óvoda, Alapfokú Művészeti Iskola</t>
  </si>
  <si>
    <t>Szabó Gergő</t>
  </si>
  <si>
    <t>2006.05.21.</t>
  </si>
  <si>
    <t>Harangi Boglárka</t>
  </si>
  <si>
    <t>Heves Vármegyei SZC Damjanich János Technikum, Szakképző Iskola és Kollégium</t>
  </si>
  <si>
    <t>Bocsi Hanga Bíborka</t>
  </si>
  <si>
    <t>Egri Dobó István Gimnázium</t>
  </si>
  <si>
    <t>Bárdos Vivien</t>
  </si>
  <si>
    <t>Nagy Lajos</t>
  </si>
  <si>
    <t>Kisújszállás</t>
  </si>
  <si>
    <t>Móricz Zsigmond Református Kollégium, Gimnázium, Technikum, Általános Iskola és Óvoda</t>
  </si>
  <si>
    <t>J-N-SZ vármegye</t>
  </si>
  <si>
    <t>Ponyokai Hunor Levente</t>
  </si>
  <si>
    <t>Szolnok</t>
  </si>
  <si>
    <t>Szolnoki II. Rákóczi Ferenc Magyar-Német Két Tanítási Nyelvű Általános Iskola</t>
  </si>
  <si>
    <t>Krokavecz Márton Tamás</t>
  </si>
  <si>
    <t>Móricz Zsigmond Református Kollégium, Gimnázium, Technikum, Általános Iskola és Óvoda Arany János Általános Iskola tagintézménye</t>
  </si>
  <si>
    <t>Balogh Ádám</t>
  </si>
  <si>
    <t>Peleskei Zalán</t>
  </si>
  <si>
    <t>Szolnoki SZC Jendrassik György Gépipari Technikum</t>
  </si>
  <si>
    <t>Szügyi-Korozs Noel József</t>
  </si>
  <si>
    <t>Izsold Róbert Koppány</t>
  </si>
  <si>
    <t>Vaczkó Zsombor</t>
  </si>
  <si>
    <t>Krizsa Dániel</t>
  </si>
  <si>
    <t>Szolnoki SZC Pálfy - Vízügyi Technikum</t>
  </si>
  <si>
    <t>Balázsi Zsolt</t>
  </si>
  <si>
    <t>Törőcsik Kerecsen</t>
  </si>
  <si>
    <t>Bartók Abigél Lilla</t>
  </si>
  <si>
    <t>Béla Boglárka Mária</t>
  </si>
  <si>
    <t>Jászapáti</t>
  </si>
  <si>
    <t>Jászapáti Gróf Széchenyi István Katolikus Általános Iskola és Gimnázium</t>
  </si>
  <si>
    <t>Fülöp Sára</t>
  </si>
  <si>
    <t>Farkas Luca</t>
  </si>
  <si>
    <t>Ponyokai Petra</t>
  </si>
  <si>
    <t>Verseghy Ferenc Gimnázium</t>
  </si>
  <si>
    <t>Süveges Anna Mária</t>
  </si>
  <si>
    <t>Vámosi Dóra</t>
  </si>
  <si>
    <t>Radoszta Hunor</t>
  </si>
  <si>
    <t>Esztergom</t>
  </si>
  <si>
    <t>Árpád-házi Szent Erzsébet Általános Iksola és Gimnázium</t>
  </si>
  <si>
    <t>Kom-Eszt</t>
  </si>
  <si>
    <t>Bánszegi Bendegúz</t>
  </si>
  <si>
    <t>Komárom</t>
  </si>
  <si>
    <t>Bozsik József Általános Iskola</t>
  </si>
  <si>
    <t>Ádám Lászkló</t>
  </si>
  <si>
    <t>Baj</t>
  </si>
  <si>
    <t>Baji Szent István Általános Iskola</t>
  </si>
  <si>
    <t>Felszeghy Ádám kevin</t>
  </si>
  <si>
    <t>Feszty Árpád Álatlános Iskola</t>
  </si>
  <si>
    <t>Baracsi József Krisztián</t>
  </si>
  <si>
    <t>Kempelen Farkas Középiskola</t>
  </si>
  <si>
    <t>Balogh Benedegúz</t>
  </si>
  <si>
    <t>Tata</t>
  </si>
  <si>
    <t>Bláthy Ottó-Technikum, Szakképző Iskola és Kollégium</t>
  </si>
  <si>
    <t>Mező Levente József</t>
  </si>
  <si>
    <t>Balogh Dávid János</t>
  </si>
  <si>
    <t>Veér Hunor</t>
  </si>
  <si>
    <t>Tatabánya</t>
  </si>
  <si>
    <t xml:space="preserve">TSZC Kossuth lajos Gimnázium </t>
  </si>
  <si>
    <t>Mlinkovics Máté</t>
  </si>
  <si>
    <t>TSZC Kultsár István Szakgimnázium</t>
  </si>
  <si>
    <t>Poncsák Zétény</t>
  </si>
  <si>
    <t>Jókai Mór Gimnázium</t>
  </si>
  <si>
    <t>Lencz Sára</t>
  </si>
  <si>
    <t>Sárisáp</t>
  </si>
  <si>
    <t>Sárisáp é Környéke Körzeti Általános Iskola</t>
  </si>
  <si>
    <t>Szente Kincső</t>
  </si>
  <si>
    <t>Eötvös József Gimnázium</t>
  </si>
  <si>
    <t>Gyurkó Izabella Kata</t>
  </si>
  <si>
    <t>Papp Eszter</t>
  </si>
  <si>
    <t>Molnár Sára</t>
  </si>
  <si>
    <t>Szent Imre Római Katolikus Általános Iskola és Óvoda</t>
  </si>
  <si>
    <t>Knizner Kata Krisztina</t>
  </si>
  <si>
    <t>Piroska Lara</t>
  </si>
  <si>
    <t>Dorog</t>
  </si>
  <si>
    <t>Zsigmondi Vilmos Gimnázium</t>
  </si>
  <si>
    <t>Kánya Karina</t>
  </si>
  <si>
    <t>Almási Lili</t>
  </si>
  <si>
    <t>Bus Dzsesszika</t>
  </si>
  <si>
    <t>Járóka Dzsesszika</t>
  </si>
  <si>
    <t>Bús Dzsesszika</t>
  </si>
  <si>
    <t>Járóka Dzseszika</t>
  </si>
  <si>
    <t>Andrássy Fruzsina</t>
  </si>
  <si>
    <t>Czemmel Sarolt</t>
  </si>
  <si>
    <t>14.</t>
  </si>
  <si>
    <t>15.</t>
  </si>
  <si>
    <t>Nógrád</t>
  </si>
  <si>
    <t>Szabó Milán</t>
  </si>
  <si>
    <t>Salgótarján</t>
  </si>
  <si>
    <t>Salgótarjáni Általános Iskola és Kollégium</t>
  </si>
  <si>
    <t>Baranyi Gábor Viktor</t>
  </si>
  <si>
    <t>Bárnai Zétény</t>
  </si>
  <si>
    <t>Salgótarjáni Madách Imre Gimnázium</t>
  </si>
  <si>
    <t>Magos Csongor</t>
  </si>
  <si>
    <t>Pusuma Flórián</t>
  </si>
  <si>
    <t>Bátonyterenye</t>
  </si>
  <si>
    <t>Fáy András Technikum, Szakképző Iskola és Kollégium</t>
  </si>
  <si>
    <t>Máté Kristóf</t>
  </si>
  <si>
    <t>Barkóczi Gergő</t>
  </si>
  <si>
    <t>Ottmár Liliána</t>
  </si>
  <si>
    <t>Világosi Tímea</t>
  </si>
  <si>
    <t>Bakos Beatrix</t>
  </si>
  <si>
    <t>Kovács Julianna</t>
  </si>
  <si>
    <t>Gagarin 3</t>
  </si>
  <si>
    <t>Jászberényi-Kiss Dalma</t>
  </si>
  <si>
    <t>Pilinyi Maja</t>
  </si>
  <si>
    <t>Sütő Réka Krisztina</t>
  </si>
  <si>
    <t>Fejér</t>
  </si>
  <si>
    <t>Bakos Panna</t>
  </si>
  <si>
    <t>Bodnár Bianka</t>
  </si>
  <si>
    <t>Salgótarjáni Bolyai János Gimnázium</t>
  </si>
  <si>
    <t>Pest</t>
  </si>
  <si>
    <t>Horváth Miron</t>
  </si>
  <si>
    <t>Érd</t>
  </si>
  <si>
    <t>Marianum Ált. Isk. és Gimn.</t>
  </si>
  <si>
    <t>Kun Benedek</t>
  </si>
  <si>
    <t>Szentmiklóssy-Nyírő Nándor</t>
  </si>
  <si>
    <t>Százhalombatta</t>
  </si>
  <si>
    <t>Százhalombatta, Arany János Ált. Isk. és Gimn.</t>
  </si>
  <si>
    <t>Dóczy Ferenc</t>
  </si>
  <si>
    <t>Lengyel Ádám</t>
  </si>
  <si>
    <t>Gödöllő</t>
  </si>
  <si>
    <t>Gödöllői Premontrei Szent Norbert Gimn.</t>
  </si>
  <si>
    <t>Tatár Márk József</t>
  </si>
  <si>
    <t>Gödöllői TIG</t>
  </si>
  <si>
    <t>Lengyel Levente</t>
  </si>
  <si>
    <t>Merkl Milán Krisztián</t>
  </si>
  <si>
    <t>Bányász Alex</t>
  </si>
  <si>
    <t>Vas Bertalan</t>
  </si>
  <si>
    <t>Gödöllői Református Líceum</t>
  </si>
  <si>
    <t>Harangozó Imre Örs</t>
  </si>
  <si>
    <t>Salamon András</t>
  </si>
  <si>
    <t>ÉSZC Százhalombattai Széchenyi I. T. és Gimn.</t>
  </si>
  <si>
    <t>Dévényi Botond</t>
  </si>
  <si>
    <t>Móna Botond</t>
  </si>
  <si>
    <t>Szűcs-Kristóf Vilmos</t>
  </si>
  <si>
    <t>Azód</t>
  </si>
  <si>
    <t>Aszódi Evangélikus Petőfi S. Ált. Isk.</t>
  </si>
  <si>
    <t>Varjú Mátyás</t>
  </si>
  <si>
    <t>Varga Tímea Lilla</t>
  </si>
  <si>
    <t>Nagy Réka</t>
  </si>
  <si>
    <t>Szada</t>
  </si>
  <si>
    <t>Szadai Székely Bertalan Ált. Isk.</t>
  </si>
  <si>
    <t>Gébele Enikő</t>
  </si>
  <si>
    <t>Pósch Gabriella Sára</t>
  </si>
  <si>
    <t>Tolnai-Molnár Boróka</t>
  </si>
  <si>
    <t>Dévényi Kincső Flóra</t>
  </si>
  <si>
    <t>Isaszeg</t>
  </si>
  <si>
    <t>Gábor Dénes Óvoda Ált. Isk. Gimn. és T.</t>
  </si>
  <si>
    <t>Gombos Anna Liliom</t>
  </si>
  <si>
    <t>Árgyelán Patricia</t>
  </si>
  <si>
    <t>Hóka Lilianna</t>
  </si>
  <si>
    <t>Kovács Boglárka Lili</t>
  </si>
  <si>
    <t>Áncsán Nóra</t>
  </si>
  <si>
    <t>Popovics Pálma</t>
  </si>
  <si>
    <t>Mrena Dániel</t>
  </si>
  <si>
    <t>Százhalombatta, Kőrösi Cs. S. Ált. Isk.</t>
  </si>
  <si>
    <t>Kazár Ádám</t>
  </si>
  <si>
    <t>Göd</t>
  </si>
  <si>
    <t>Gödi Németh László Ált. Isk.</t>
  </si>
  <si>
    <t>Adolf Bence</t>
  </si>
  <si>
    <t>Vajda Attila Péter</t>
  </si>
  <si>
    <t>ÉSZC Kós Károly Technikum</t>
  </si>
  <si>
    <t>Balogh Márton András</t>
  </si>
  <si>
    <t>Érdi VMG</t>
  </si>
  <si>
    <t>Darabos Donát</t>
  </si>
  <si>
    <t>Kajári Áron</t>
  </si>
  <si>
    <t>Lázár Leila</t>
  </si>
  <si>
    <t>Százhalombatta, I. Sz. Ált. Isk.</t>
  </si>
  <si>
    <t>Karóczkai Hanna Sára</t>
  </si>
  <si>
    <t>Batthyány Sportiskolai Ált. Isk.</t>
  </si>
  <si>
    <t>Árgyelán Virág Noémi</t>
  </si>
  <si>
    <t>Szilágyi Orsolya</t>
  </si>
  <si>
    <t>Nagy Bianka</t>
  </si>
  <si>
    <t>Aszód</t>
  </si>
  <si>
    <t>Herendi Dalma</t>
  </si>
  <si>
    <t>Budaörs</t>
  </si>
  <si>
    <t>Creascola</t>
  </si>
  <si>
    <t>Kazár Boglárka</t>
  </si>
  <si>
    <t>Vác</t>
  </si>
  <si>
    <t>Váci Boronkay György MTG</t>
  </si>
  <si>
    <t>Papp Zsófia</t>
  </si>
  <si>
    <t>Szabó-Galiba Noémi</t>
  </si>
  <si>
    <t>Osváth Zita</t>
  </si>
  <si>
    <t>Szentendre</t>
  </si>
  <si>
    <t>Szentendrei Református Gimn.</t>
  </si>
  <si>
    <t>Vas</t>
  </si>
  <si>
    <t>Biczó Barnabás</t>
  </si>
  <si>
    <t>Gencsapárti</t>
  </si>
  <si>
    <t>Apponyi Albert Általános Iskola</t>
  </si>
  <si>
    <t>Galiotty Fábió Bálint</t>
  </si>
  <si>
    <t>Bük</t>
  </si>
  <si>
    <t>Felsőbüki Nagy Pál Általános Iskola</t>
  </si>
  <si>
    <t>Sárközi Dávid Krisztián</t>
  </si>
  <si>
    <t>Vép</t>
  </si>
  <si>
    <t>Kisalföldi ASzC Vépi Mezőgazdasági Technikum, Szakképző Iskola és Kollégium</t>
  </si>
  <si>
    <t>Antal Péter</t>
  </si>
  <si>
    <t>Szombathely</t>
  </si>
  <si>
    <t>Kisalföldi ASZC Herman Ottó Környezetvédelmi és Mezőgazdasági Technikum, Szakképző Iskola és Kollégium</t>
  </si>
  <si>
    <t>Barcsánics Iván</t>
  </si>
  <si>
    <t>Porkoláb Barnabás</t>
  </si>
  <si>
    <t>Czimmerer Gergő</t>
  </si>
  <si>
    <t>Megyesi Dóra</t>
  </si>
  <si>
    <t>Banics Dóra Erika</t>
  </si>
  <si>
    <t>Szép Nikolett Vivien</t>
  </si>
  <si>
    <t>Orbán Regina</t>
  </si>
  <si>
    <t>Vas Megyei SZC Horváth Boldizsár Közgadasági és Informatikai Technikum</t>
  </si>
  <si>
    <t>16.</t>
  </si>
  <si>
    <t>Veszprém</t>
  </si>
  <si>
    <t>17.</t>
  </si>
  <si>
    <t>18.</t>
  </si>
  <si>
    <t>19.</t>
  </si>
  <si>
    <t>20.</t>
  </si>
  <si>
    <t>Rusznyák Áron</t>
  </si>
  <si>
    <t>Balatonfüred</t>
  </si>
  <si>
    <t>Balatonfüredi Eötvös Loránd Általános Iskola</t>
  </si>
  <si>
    <t>Veszprém Vármegye</t>
  </si>
  <si>
    <t>Marton Péter</t>
  </si>
  <si>
    <t>Pápa</t>
  </si>
  <si>
    <t>Türr István Gimnázium és Kollégium</t>
  </si>
  <si>
    <t>Czuppon Patrik</t>
  </si>
  <si>
    <t>Nyirád</t>
  </si>
  <si>
    <t>Nyirádi Erzsébet Királyné Általános Iskola</t>
  </si>
  <si>
    <t>Hujber Márk</t>
  </si>
  <si>
    <t>Zirc</t>
  </si>
  <si>
    <t>Zirci Reguly Antal Német Nemzetiségi Nyelvoktató Általános Iskola</t>
  </si>
  <si>
    <t>Tátrai Zsombor</t>
  </si>
  <si>
    <t>Mészáros Gábor</t>
  </si>
  <si>
    <t>Kurdi Mátyás</t>
  </si>
  <si>
    <t>Ajka</t>
  </si>
  <si>
    <t>Fekete István - Vörösmarty Mihály Általános Iskola és Gimnázium</t>
  </si>
  <si>
    <t>Csik Richárd Dusán</t>
  </si>
  <si>
    <t>III. Béla Gimnázium, Művészeti Szakgimnázium és Alapfokú Művészeti Iskola</t>
  </si>
  <si>
    <t>Szűcs Tamás</t>
  </si>
  <si>
    <t>Veszprémi SZC Táncsics Mihály Technikum</t>
  </si>
  <si>
    <t>Megyeri Bálint</t>
  </si>
  <si>
    <t>Veszprémi SZC Szent-Györgyi Albert Technikum és Kollégium</t>
  </si>
  <si>
    <t>Kiss Dániel</t>
  </si>
  <si>
    <t>Radics Dániel</t>
  </si>
  <si>
    <t>Szöllőskei Hanga</t>
  </si>
  <si>
    <t>Paró Blanka Julianna</t>
  </si>
  <si>
    <t>Kalocsa Rebeka</t>
  </si>
  <si>
    <t>Hujber Sarolta</t>
  </si>
  <si>
    <t>Noszlopy Gáspár Gimnázium és Kollégium</t>
  </si>
  <si>
    <t>Dömsödi Renáta</t>
  </si>
  <si>
    <t>Kardos Zsanett</t>
  </si>
  <si>
    <t>Pápai SZC Reguly Antal Szakképző Iskola és Kollégium</t>
  </si>
  <si>
    <t>Tamás Dorina</t>
  </si>
  <si>
    <t>Faa Zsófia</t>
  </si>
  <si>
    <t>Bittmann Teréz</t>
  </si>
  <si>
    <t>Vintze Regina</t>
  </si>
  <si>
    <t>Mondok Imre Károly</t>
  </si>
  <si>
    <t>Lesencetomaj</t>
  </si>
  <si>
    <t>Lesence Völgye Általános Iskola</t>
  </si>
  <si>
    <t>Kulman Dominik Zoltán</t>
  </si>
  <si>
    <t>Kisalföldi ASzC Batthyány Lajos Mezőgazdasági és Élelmiszeripari Technikum, Szakképző Iskola és Kollégium</t>
  </si>
  <si>
    <t>Renácz Róbert</t>
  </si>
  <si>
    <t>Lovassy László Gimnázium</t>
  </si>
  <si>
    <t>Schmidt Ferenc</t>
  </si>
  <si>
    <t>Réman Péter</t>
  </si>
  <si>
    <t>Egervár</t>
  </si>
  <si>
    <t>Egervári László Általános Iskola</t>
  </si>
  <si>
    <t>Zala vármegye</t>
  </si>
  <si>
    <t>Ekler Péter</t>
  </si>
  <si>
    <t>Zalaegerszeg</t>
  </si>
  <si>
    <t>Zalaegerszegi Zrínyi Miklós Gimnázium</t>
  </si>
  <si>
    <t>Becze Krisztián</t>
  </si>
  <si>
    <t>Zalaegerszegi Eötvös József Általános Iskola</t>
  </si>
  <si>
    <t>Süle Nimród</t>
  </si>
  <si>
    <t>Mindszenty József Általános Iskola, Gimnázium és Kollégium</t>
  </si>
  <si>
    <t>Szabados Koppány</t>
  </si>
  <si>
    <t>Nagykanizsa</t>
  </si>
  <si>
    <t>Dr. Mező Ferenc Gimnázium</t>
  </si>
  <si>
    <t>Havasi Balázs</t>
  </si>
  <si>
    <t>Kovács Péter</t>
  </si>
  <si>
    <t>Havasi Bálint</t>
  </si>
  <si>
    <t>Csárdi Máté</t>
  </si>
  <si>
    <t>Zalaegerszegi SZC Ganz Ábrahám Technikum</t>
  </si>
  <si>
    <t>Németh Benedek</t>
  </si>
  <si>
    <t>Körhöcz Gergő</t>
  </si>
  <si>
    <t>Kálmán Bálint</t>
  </si>
  <si>
    <t>Zalaegerszegi Ady Endre Általános Iskola, Gimnázium és Alapfokú Művészeti Iskola</t>
  </si>
  <si>
    <t>Tankovics Tamás</t>
  </si>
  <si>
    <t>Nagykanizsai SZC Cserháti Sándor Technikum és Kollégium</t>
  </si>
  <si>
    <t>Bencze Richárd</t>
  </si>
  <si>
    <t>Varga Petra</t>
  </si>
  <si>
    <t>Selek Réka</t>
  </si>
  <si>
    <t>Horváth Regina</t>
  </si>
  <si>
    <t>Havasi Liliána</t>
  </si>
  <si>
    <t>Aczél Aliz</t>
  </si>
  <si>
    <t>Szabó Zsófia</t>
  </si>
  <si>
    <t>Szedlák Ádám</t>
  </si>
  <si>
    <t>Keszthely</t>
  </si>
  <si>
    <t>Egry József Általános Iskola és Alapfokú Művészeti Iskola</t>
  </si>
  <si>
    <t>Hullay Zovárd Barnabás</t>
  </si>
  <si>
    <t>Cserszegtomaj</t>
  </si>
  <si>
    <t>Szabó István Általános Iskola</t>
  </si>
  <si>
    <t>Tömör Csombor</t>
  </si>
  <si>
    <t>Keszthelyi Vajda János Gimnázium</t>
  </si>
  <si>
    <t>Berkes Ágoston</t>
  </si>
  <si>
    <t>Dencs Máté</t>
  </si>
  <si>
    <t>Baráth Bianka</t>
  </si>
  <si>
    <t>Csány-Szendrey Általános Iskola és Alapfokú Művészeti Iskola</t>
  </si>
  <si>
    <t>Tóth Boróka</t>
  </si>
  <si>
    <t>Tóth Eszter</t>
  </si>
  <si>
    <t>Fejes Réka</t>
  </si>
  <si>
    <t>Zalaegerszegi SZC Keszthelyi Asbóth Sándor Technikum, Szakképző Iskola és Kollégium</t>
  </si>
  <si>
    <t>Kis Vanda Liána</t>
  </si>
  <si>
    <t>Pompor Emma</t>
  </si>
  <si>
    <t>Tátrai Nilla</t>
  </si>
  <si>
    <t>Kalocsai Eperföldi Sportiskolai Általános Iskola</t>
  </si>
  <si>
    <t>Bács-Kiskun</t>
  </si>
  <si>
    <t>Rideg Szabolcs</t>
  </si>
  <si>
    <t>Török Levente</t>
  </si>
  <si>
    <t>Vörös János</t>
  </si>
  <si>
    <t>Kalocsa</t>
  </si>
  <si>
    <t>Kiss Zoltán</t>
  </si>
  <si>
    <t>Kecskemét</t>
  </si>
  <si>
    <t>Kecskeméti Széchenyivárosi Arany János Általános Iskola</t>
  </si>
  <si>
    <t>Vég Szabolcs Péter</t>
  </si>
  <si>
    <t>Kecskeméti Corvin Mátyás Általános Iskola</t>
  </si>
  <si>
    <t>Kovács Dávid</t>
  </si>
  <si>
    <t>Fajth Benedek</t>
  </si>
  <si>
    <t>Piarista Gimnázium, Kollégium, Általános Iskola és Óvoda</t>
  </si>
  <si>
    <t>Fésűs Fülöp</t>
  </si>
  <si>
    <t>Kecskeméti SZC Gáspár András Technikum</t>
  </si>
  <si>
    <t>Hegedűs Ádám</t>
  </si>
  <si>
    <t>Tóth Gábor</t>
  </si>
  <si>
    <t>Pasztovszki Richárd</t>
  </si>
  <si>
    <t>Tóth Bajnai Brúnó</t>
  </si>
  <si>
    <t>Kecskeméti Bányai Júlia Gimnázium</t>
  </si>
  <si>
    <t>Varga Réka</t>
  </si>
  <si>
    <t>Baja</t>
  </si>
  <si>
    <t>Szent László Általános Művelődési Központ</t>
  </si>
  <si>
    <t>Zákányi Darinka</t>
  </si>
  <si>
    <t>Laczkó Izabella Martina</t>
  </si>
  <si>
    <t>Tiszakécske</t>
  </si>
  <si>
    <t>Tiszakécskei Móricz Zsigmond Általános Iskola, Gimnázium, Kollégium és Alapfokú Művészeti Iskola</t>
  </si>
  <si>
    <t>Kovács Bianka</t>
  </si>
  <si>
    <t>Kenyeres Nóra</t>
  </si>
  <si>
    <t>Lesták Viktória Diána</t>
  </si>
  <si>
    <t>Szőke Noémi Diána</t>
  </si>
  <si>
    <t>Gergely Lana</t>
  </si>
  <si>
    <t>Felker Melinda</t>
  </si>
  <si>
    <t>Csikós Aliz</t>
  </si>
  <si>
    <t>Kecskeméti Katona József Gimnázium</t>
  </si>
  <si>
    <t>Czuczu Szilárda Éva</t>
  </si>
  <si>
    <t>Mácsai Anna</t>
  </si>
  <si>
    <t>Kalocsai Szent István Gimnázium</t>
  </si>
  <si>
    <t>Cserényi Helga</t>
  </si>
  <si>
    <t>Tokodi András László</t>
  </si>
  <si>
    <t>Kecskeméti SZC Kandó Kálmán Technikum</t>
  </si>
  <si>
    <t>Kovács Máté</t>
  </si>
  <si>
    <t>Bácskai Általános Iskola</t>
  </si>
  <si>
    <t>Kenyeres Zalán Zsolt</t>
  </si>
  <si>
    <t>Bácsbokod</t>
  </si>
  <si>
    <t>Kovács Botond</t>
  </si>
  <si>
    <t>Vinkó Attila Noel</t>
  </si>
  <si>
    <t>Elek László</t>
  </si>
  <si>
    <t>Kecskeméti SZC Gróf Károlyi Sándor Technikum</t>
  </si>
  <si>
    <t>Szeitz Levente</t>
  </si>
  <si>
    <t>Bajai SZC Jelky András Technikum és Szakképző Iskola Szegedi Úti Telephelye</t>
  </si>
  <si>
    <t>Tóth Tibor</t>
  </si>
  <si>
    <t>Kiskunfélegyháza</t>
  </si>
  <si>
    <t>Déli ASzC Kkfházi Mezőgazdasági és Élelmiszeripari Technikum, Szakképző Iskola és Kollégium</t>
  </si>
  <si>
    <t>Kopó Anna</t>
  </si>
  <si>
    <t>Dunapataj</t>
  </si>
  <si>
    <t>Dunapataji Kodály Zoltán Általános Iskola és Alapfokú Művészeti Iskola</t>
  </si>
  <si>
    <t>Kalmár Blanka</t>
  </si>
  <si>
    <t>Kecskeméti SZC Szent-Györgyi Albert Technikum</t>
  </si>
  <si>
    <t>Oravecz Kata</t>
  </si>
  <si>
    <t>Kecskeméti Bolyai János Gimnázium</t>
  </si>
  <si>
    <t>Králik Réka</t>
  </si>
  <si>
    <t>Li Veronika Teodóra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</si>
  <si>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</si>
  <si>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</si>
  <si>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</si>
  <si>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</si>
  <si>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</si>
  <si>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</si>
  <si>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</si>
  <si>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</si>
  <si>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</si>
  <si>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</si>
  <si>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</si>
  <si>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</si>
  <si>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</si>
  <si>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</si>
  <si>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</si>
  <si>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</si>
  <si>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</si>
  <si>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</si>
  <si>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</si>
  <si>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</si>
  <si>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</si>
  <si>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</si>
  <si>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</si>
  <si>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</si>
  <si>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</si>
  <si>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</si>
  <si>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</si>
  <si>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</si>
  <si>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</si>
  <si>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</si>
  <si>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</si>
  <si>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</si>
  <si>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</si>
  <si>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</si>
  <si>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</si>
  <si>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</si>
  <si>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</si>
  <si>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</si>
  <si>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</si>
  <si>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</si>
  <si>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</si>
  <si>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</si>
  <si>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</si>
  <si>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</si>
  <si>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</si>
  <si>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</si>
  <si>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</si>
  <si>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</si>
  <si>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</si>
  <si>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</si>
  <si>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</si>
  <si>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sor</t>
  </si>
  <si>
    <t>10m</t>
  </si>
  <si>
    <t>légpisztoly</t>
  </si>
  <si>
    <t>leány</t>
  </si>
  <si>
    <t>V-VI</t>
  </si>
  <si>
    <t>fiú</t>
  </si>
  <si>
    <t>III-IV</t>
  </si>
  <si>
    <t>légpuska</t>
  </si>
  <si>
    <t>Nyiltir 20</t>
  </si>
  <si>
    <t>Zártir 20</t>
  </si>
  <si>
    <t>Zártir 40</t>
  </si>
  <si>
    <t>díjkiosztó:</t>
  </si>
  <si>
    <t>Horváth-Réti Zsombor</t>
  </si>
  <si>
    <t>Székesfehérvár</t>
  </si>
  <si>
    <t>Székesfehérvári SZC Széchenyi István Műszaki Technikum</t>
  </si>
  <si>
    <t>Tóth Attila</t>
  </si>
  <si>
    <t>Székesfehérvári SZC Jáky József Technikum</t>
  </si>
  <si>
    <t>Molnár Benjámin Sámuel</t>
  </si>
  <si>
    <t>Ciszterci Szent István Gimnázium</t>
  </si>
  <si>
    <t>72.</t>
  </si>
  <si>
    <t>73.</t>
  </si>
  <si>
    <t>Márkus Dávid</t>
  </si>
  <si>
    <t>Székesfehérvári SZC Árpád Technikum, Szakképző Iskola és Kollégium</t>
  </si>
  <si>
    <t>Pozderka Johann</t>
  </si>
  <si>
    <t>Kodolányi János Gimnázium</t>
  </si>
  <si>
    <t>Saláta Zoltán</t>
  </si>
  <si>
    <t>Székesfehérvári Vasvári Pál Gimnázium</t>
  </si>
  <si>
    <t>Beszterczey Ákos</t>
  </si>
  <si>
    <t>Székesfehérvári SZC Vörösmarty Mihály Technikum és Szakképző Iskola</t>
  </si>
  <si>
    <t>Csikós Krisztián</t>
  </si>
  <si>
    <t>Kamondi Bence</t>
  </si>
  <si>
    <t>Palik Péter Zsombor</t>
  </si>
  <si>
    <t>Mór</t>
  </si>
  <si>
    <t>Móri Táncsics Mihály Gimnázium</t>
  </si>
  <si>
    <t>Pintér-Lokáncz Szofi</t>
  </si>
  <si>
    <t>Székesfehérvári Vasvári Pál Általános Iskola</t>
  </si>
  <si>
    <t>Molnár Lora</t>
  </si>
  <si>
    <t>Dörner Erzsébet</t>
  </si>
  <si>
    <t>Csernus Csenge Noémi</t>
  </si>
  <si>
    <t>Borbás Viktória Erzsébet</t>
  </si>
  <si>
    <t>Szőllősi Dóra</t>
  </si>
  <si>
    <t>Székesfehérvári Kodály Zoltán Általános Iskola, Gimnázium és Alapfokú Művészeti Iskola</t>
  </si>
  <si>
    <t>Somogyi Tímea</t>
  </si>
  <si>
    <t>Szatmári Attila Levente</t>
  </si>
  <si>
    <t>Szent Imre Gimnázium, Általános Iskola és Óvoda</t>
  </si>
  <si>
    <t>Baraté Boglárka</t>
  </si>
  <si>
    <t>Pintér Petra</t>
  </si>
  <si>
    <t>Székesfehérvári Kodály Zoltán Általános Iskola és Gimnázium</t>
  </si>
  <si>
    <t>Csók Laura Gyöngyi</t>
  </si>
  <si>
    <t>Lukács Veronika Johanna</t>
  </si>
  <si>
    <r>
      <t xml:space="preserve">
</t>
    </r>
    <r>
      <rPr>
        <b/>
        <sz val="11"/>
        <color rgb="FF000000"/>
        <rFont val="Times New Roman"/>
        <family val="1"/>
        <charset val="238"/>
      </rPr>
      <t xml:space="preserve">Helyszín: </t>
    </r>
    <r>
      <rPr>
        <sz val="11"/>
        <color rgb="FF000000"/>
        <rFont val="Times New Roman"/>
        <family val="1"/>
        <charset val="238"/>
      </rPr>
      <t xml:space="preserve">
Gyöngyös, Dr. Fejes András Sport- és Rendezvénycsarnok 
(3200 Gyöngyös, Kiss Péter utca 2.)
</t>
    </r>
    <r>
      <rPr>
        <b/>
        <sz val="11"/>
        <color rgb="FF000000"/>
        <rFont val="Times New Roman"/>
        <family val="1"/>
        <charset val="238"/>
      </rPr>
      <t xml:space="preserve">Időpont: </t>
    </r>
    <r>
      <rPr>
        <sz val="11"/>
        <color rgb="FF000000"/>
        <rFont val="Times New Roman"/>
        <family val="1"/>
        <charset val="238"/>
      </rPr>
      <t xml:space="preserve">
2024. május 10. péntek </t>
    </r>
  </si>
  <si>
    <t xml:space="preserve">Varga Beáta </t>
  </si>
  <si>
    <t>Nyíregyháza</t>
  </si>
  <si>
    <t xml:space="preserve">Északi ASzC Vay Ádám Mezőgazdasági Technikum, Szakképző Iskola  </t>
  </si>
  <si>
    <t>Sz-Sz-B</t>
  </si>
  <si>
    <t>Virág Zita</t>
  </si>
  <si>
    <t xml:space="preserve">Északi ASzC Vay Ádám Mezőgazdasági Technikum, Szakképző Iskola </t>
  </si>
  <si>
    <t>Északi ASzC Vay Ádám Mezőgazdasági Technikum, Szakképző Iskola és Kollégium</t>
  </si>
  <si>
    <t>74.</t>
  </si>
  <si>
    <t>75.</t>
  </si>
  <si>
    <t>76.</t>
  </si>
  <si>
    <t>Nagy Róbert</t>
  </si>
  <si>
    <t>Belics Tamás</t>
  </si>
  <si>
    <t>Varga Patrik Flórián</t>
  </si>
  <si>
    <t>Benkei Petra</t>
  </si>
  <si>
    <t>Nyíregyházi Krúdy Gyula Gimnázium</t>
  </si>
  <si>
    <t>Matécsa Száva</t>
  </si>
  <si>
    <t>Jókai Mór Református Általános Iskola és Óvoda</t>
  </si>
  <si>
    <t>Juhász Csenge</t>
  </si>
  <si>
    <t xml:space="preserve">Nyíregyházi Móra Ferenc Általános Iskola </t>
  </si>
  <si>
    <t>Bereczki Kevin</t>
  </si>
  <si>
    <t>Pápai Áron</t>
  </si>
  <si>
    <t>Nyíregyházi Arany János Gimnázium, Általános Iskola és Kollégium</t>
  </si>
  <si>
    <t>Hajdu Vince Nimród</t>
  </si>
  <si>
    <t>Kiss Noémi</t>
  </si>
  <si>
    <t>Báthory Anna Református Általános Iskola és Óvoda</t>
  </si>
  <si>
    <t>Jakab Vanda</t>
  </si>
  <si>
    <t>Abigél Általános Iskola, Alapfokú Művészeti Iskola, Szakgimnázium, Gimnázium</t>
  </si>
  <si>
    <t>Aranyos Emma</t>
  </si>
  <si>
    <t>Apáczai Csere János Általános Iskola és Alapfokú</t>
  </si>
  <si>
    <t>Ferencz Flórián</t>
  </si>
  <si>
    <t>Tőkés Endre</t>
  </si>
  <si>
    <t>Kisvárdai SZC Csengeri Ady Endre Technikum és Kollégium</t>
  </si>
  <si>
    <t>Szabolcsi Szabolcs Vencel</t>
  </si>
  <si>
    <t>Nyíregyházi Vasvári Pál Gimnázium</t>
  </si>
  <si>
    <t>Tugya Zsombor</t>
  </si>
  <si>
    <t>Nyíregyházi Kölcsey Ferenc Gimnázium</t>
  </si>
  <si>
    <t>Petrovics Artúr</t>
  </si>
  <si>
    <t>Lénárt Eszter Nóra</t>
  </si>
  <si>
    <t>Matécsa Panna</t>
  </si>
  <si>
    <t>Nyíregyházi SZC Sipkay Barna Technikum</t>
  </si>
  <si>
    <t>Juhász Dorina</t>
  </si>
  <si>
    <t>Lukács Flóra</t>
  </si>
  <si>
    <t>Nyíregyházi SZC  Vásárhelyi Pál Technikum</t>
  </si>
  <si>
    <t>Szanyi Dániel</t>
  </si>
  <si>
    <t>Nyíregyházi Evangélikus Kossuth Lajos Gimnázium</t>
  </si>
  <si>
    <t>Kun Gábor</t>
  </si>
  <si>
    <t>Balogh Klaudia</t>
  </si>
  <si>
    <t>Farkas Zsófia Mária</t>
  </si>
  <si>
    <t>77.</t>
  </si>
  <si>
    <t>Baktalórántháza</t>
  </si>
  <si>
    <t>Nyírbátor</t>
  </si>
  <si>
    <t>Sz-Sz-B Vm.</t>
  </si>
  <si>
    <t>Kern Kíra Malvin</t>
  </si>
  <si>
    <t>24</t>
  </si>
  <si>
    <t>26</t>
  </si>
  <si>
    <t>25</t>
  </si>
  <si>
    <t>35</t>
  </si>
  <si>
    <t>14</t>
  </si>
  <si>
    <t>08:20-08:30-09:00</t>
  </si>
  <si>
    <t>09:05-09:15-09:30-10:20</t>
  </si>
  <si>
    <t>49</t>
  </si>
  <si>
    <t>10:25-10:35-10:50-11:40</t>
  </si>
  <si>
    <t>10:25-10:35-11:05</t>
  </si>
  <si>
    <t>11:10-11:20-11:50</t>
  </si>
  <si>
    <t>29</t>
  </si>
  <si>
    <t>11:55-12:05-12:35</t>
  </si>
  <si>
    <t>43</t>
  </si>
  <si>
    <t>12:40-12:50-13:20</t>
  </si>
  <si>
    <t>13:25-13:35-14:05</t>
  </si>
  <si>
    <t>7</t>
  </si>
  <si>
    <t>14:10-14:20-14:50</t>
  </si>
  <si>
    <t>14:55-15:00-15:30</t>
  </si>
  <si>
    <t>15:35-15:45-16:15</t>
  </si>
  <si>
    <t>10</t>
  </si>
  <si>
    <t>16:20-16:30-17:00</t>
  </si>
  <si>
    <t>45</t>
  </si>
  <si>
    <t>5</t>
  </si>
  <si>
    <t>15:35-15:45-16:00-16:50</t>
  </si>
  <si>
    <t>16:55-17:05-17:20-18:10</t>
  </si>
  <si>
    <t>18:15-18:25-18:55</t>
  </si>
  <si>
    <t>19:00-19:10-19:40</t>
  </si>
  <si>
    <t>VERSENYSZÁMOK</t>
  </si>
  <si>
    <t>Sütő Jana Rebeka</t>
  </si>
  <si>
    <t>beteg</t>
  </si>
  <si>
    <t>09:30</t>
  </si>
  <si>
    <t>11:00</t>
  </si>
  <si>
    <t>12:00</t>
  </si>
  <si>
    <t>13:00</t>
  </si>
  <si>
    <t>14:00</t>
  </si>
  <si>
    <t>14:20</t>
  </si>
  <si>
    <t>15:30</t>
  </si>
  <si>
    <t>16:50</t>
  </si>
  <si>
    <t>17:20</t>
  </si>
  <si>
    <t>18:30</t>
  </si>
  <si>
    <t>19:30</t>
  </si>
  <si>
    <t>19:45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</si>
</sst>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8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</font>
    <font>
      <b/>
      <sz val="1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50505"/>
      <name val="Segoe UI"/>
      <family val="2"/>
      <charset val="238"/>
    </font>
    <font>
      <sz val="11"/>
      <color rgb="FF424242"/>
      <name val="Segoe UI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 CE"/>
      <charset val="238"/>
    </font>
    <font>
      <sz val="12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color rgb="FF050505"/>
      <name val="Arial"/>
      <family val="2"/>
      <charset val="238"/>
    </font>
    <font>
      <sz val="12"/>
      <color rgb="FF424242"/>
      <name val="Arial"/>
      <family val="2"/>
      <charset val="238"/>
    </font>
    <font>
      <b/>
      <sz val="12"/>
      <name val="Arial CE"/>
      <charset val="238"/>
    </font>
    <font>
      <sz val="12"/>
      <color theme="1"/>
      <name val="Arial CE"/>
      <charset val="238"/>
    </font>
    <font>
      <sz val="12"/>
      <color rgb="FF050505"/>
      <name val="Arial CE"/>
      <charset val="238"/>
    </font>
    <font>
      <sz val="12"/>
      <color rgb="FF424242"/>
      <name val="Arial CE"/>
      <charset val="238"/>
    </font>
    <font>
      <b/>
      <sz val="12"/>
      <color theme="1"/>
      <name val="Arial CE"/>
      <charset val="238"/>
    </font>
    <font>
      <b/>
      <sz val="8"/>
      <color indexed="12"/>
      <name val="Arial"/>
      <family val="2"/>
      <charset val="238"/>
    </font>
    <font>
      <b/>
      <sz val="12"/>
      <color indexed="8"/>
      <name val="Arial"/>
      <family val="2"/>
      <charset val="238"/>
    </font>
    <font>
      <strike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8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</borders>
  <cellStyleXfs count="5">
    <xf numFmtId="0" fontId="0" fillId="0" borderId="0"/>
    <xf numFmtId="0" fontId="21" fillId="0" borderId="0"/>
    <xf numFmtId="0" fontId="18" fillId="0" borderId="0"/>
    <xf numFmtId="0" fontId="34" fillId="0" borderId="0"/>
    <xf numFmtId="0" fontId="1" fillId="0" borderId="0"/>
  </cellStyleXfs>
  <cellXfs count="335">
    <xf numFmtId="0" fontId="0" fillId="0" borderId="0" xfId="0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5" borderId="4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8" fillId="0" borderId="1" xfId="0" applyFont="1" applyBorder="1"/>
    <xf numFmtId="0" fontId="34" fillId="0" borderId="0" xfId="3"/>
    <xf numFmtId="0" fontId="38" fillId="0" borderId="0" xfId="3" applyFont="1"/>
    <xf numFmtId="0" fontId="0" fillId="4" borderId="0" xfId="0" applyFill="1" applyAlignment="1">
      <alignment horizontal="left" vertical="center"/>
    </xf>
    <xf numFmtId="0" fontId="41" fillId="6" borderId="1" xfId="0" applyFont="1" applyFill="1" applyBorder="1" applyAlignment="1">
      <alignment vertical="center"/>
    </xf>
    <xf numFmtId="0" fontId="34" fillId="0" borderId="1" xfId="3" applyBorder="1"/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4" fillId="0" borderId="5" xfId="3" applyBorder="1" applyAlignment="1">
      <alignment vertical="center"/>
    </xf>
    <xf numFmtId="0" fontId="34" fillId="0" borderId="1" xfId="3" applyBorder="1" applyAlignment="1">
      <alignment vertical="center"/>
    </xf>
    <xf numFmtId="0" fontId="34" fillId="0" borderId="8" xfId="3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43" fillId="0" borderId="1" xfId="0" applyFont="1" applyBorder="1"/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5" fillId="0" borderId="1" xfId="0" applyFont="1" applyBorder="1"/>
    <xf numFmtId="0" fontId="47" fillId="0" borderId="1" xfId="0" applyFont="1" applyBorder="1"/>
    <xf numFmtId="0" fontId="2" fillId="0" borderId="1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49" fillId="0" borderId="1" xfId="0" applyFont="1" applyBorder="1"/>
    <xf numFmtId="0" fontId="37" fillId="0" borderId="1" xfId="0" applyFont="1" applyBorder="1"/>
    <xf numFmtId="0" fontId="50" fillId="0" borderId="1" xfId="0" applyFont="1" applyBorder="1"/>
    <xf numFmtId="0" fontId="52" fillId="0" borderId="1" xfId="0" applyFont="1" applyBorder="1"/>
    <xf numFmtId="0" fontId="53" fillId="0" borderId="1" xfId="0" applyFont="1" applyBorder="1"/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0" fontId="19" fillId="0" borderId="1" xfId="0" applyFont="1" applyBorder="1"/>
    <xf numFmtId="0" fontId="54" fillId="0" borderId="1" xfId="3" applyFont="1" applyBorder="1" applyAlignment="1">
      <alignment vertical="center"/>
    </xf>
    <xf numFmtId="0" fontId="19" fillId="4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39" fillId="0" borderId="2" xfId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55" fillId="0" borderId="1" xfId="3" applyFont="1" applyBorder="1" applyAlignment="1">
      <alignment vertical="center"/>
    </xf>
    <xf numFmtId="0" fontId="55" fillId="0" borderId="1" xfId="0" applyFont="1" applyBorder="1"/>
    <xf numFmtId="0" fontId="42" fillId="0" borderId="1" xfId="3" applyFont="1" applyBorder="1"/>
    <xf numFmtId="0" fontId="55" fillId="0" borderId="1" xfId="3" applyFont="1" applyBorder="1"/>
    <xf numFmtId="0" fontId="42" fillId="0" borderId="1" xfId="0" applyFont="1" applyBorder="1"/>
    <xf numFmtId="0" fontId="6" fillId="0" borderId="0" xfId="0" applyFont="1"/>
    <xf numFmtId="0" fontId="55" fillId="0" borderId="2" xfId="1" applyFont="1" applyBorder="1" applyAlignment="1">
      <alignment horizontal="left" vertical="center"/>
    </xf>
    <xf numFmtId="0" fontId="55" fillId="0" borderId="2" xfId="1" applyFont="1" applyBorder="1" applyAlignment="1">
      <alignment horizontal="center" vertical="center"/>
    </xf>
    <xf numFmtId="0" fontId="42" fillId="0" borderId="2" xfId="1" applyFont="1" applyBorder="1" applyAlignment="1">
      <alignment horizontal="left" vertical="center"/>
    </xf>
    <xf numFmtId="0" fontId="42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5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42" fillId="0" borderId="2" xfId="1" applyFont="1" applyBorder="1" applyAlignment="1">
      <alignment vertical="center"/>
    </xf>
    <xf numFmtId="0" fontId="40" fillId="0" borderId="2" xfId="1" applyFont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5" fillId="0" borderId="1" xfId="1" applyFont="1" applyBorder="1" applyAlignment="1">
      <alignment horizontal="center" vertical="center"/>
    </xf>
    <xf numFmtId="0" fontId="42" fillId="0" borderId="1" xfId="1" applyFont="1" applyBorder="1" applyAlignment="1">
      <alignment horizontal="left" vertical="center"/>
    </xf>
    <xf numFmtId="0" fontId="42" fillId="0" borderId="1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50" fillId="0" borderId="0" xfId="0" applyFont="1"/>
    <xf numFmtId="0" fontId="50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6" fillId="0" borderId="5" xfId="0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61" fillId="0" borderId="1" xfId="0" applyFont="1" applyBorder="1"/>
    <xf numFmtId="0" fontId="63" fillId="0" borderId="1" xfId="0" applyFont="1" applyBorder="1"/>
    <xf numFmtId="0" fontId="62" fillId="0" borderId="1" xfId="0" applyFont="1" applyBorder="1" applyAlignment="1">
      <alignment horizontal="left"/>
    </xf>
    <xf numFmtId="0" fontId="51" fillId="0" borderId="1" xfId="0" applyFont="1" applyBorder="1" applyAlignment="1">
      <alignment horizontal="left"/>
    </xf>
    <xf numFmtId="0" fontId="55" fillId="0" borderId="1" xfId="3" applyFont="1" applyBorder="1" applyAlignment="1">
      <alignment horizontal="left"/>
    </xf>
    <xf numFmtId="0" fontId="38" fillId="0" borderId="1" xfId="3" applyFont="1" applyBorder="1" applyAlignment="1">
      <alignment horizontal="left"/>
    </xf>
    <xf numFmtId="0" fontId="38" fillId="0" borderId="0" xfId="3" applyFont="1" applyAlignment="1">
      <alignment horizontal="left"/>
    </xf>
    <xf numFmtId="0" fontId="3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6" fillId="4" borderId="1" xfId="0" applyFont="1" applyFill="1" applyBorder="1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54" fillId="0" borderId="1" xfId="0" applyFont="1" applyBorder="1"/>
    <xf numFmtId="0" fontId="19" fillId="0" borderId="1" xfId="0" applyFont="1" applyBorder="1" applyAlignment="1">
      <alignment horizontal="left"/>
    </xf>
    <xf numFmtId="0" fontId="67" fillId="0" borderId="1" xfId="0" applyFont="1" applyBorder="1"/>
    <xf numFmtId="0" fontId="5" fillId="3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4" fillId="0" borderId="1" xfId="0" applyFont="1" applyBorder="1" applyAlignment="1">
      <alignment horizontal="center"/>
    </xf>
    <xf numFmtId="0" fontId="65" fillId="0" borderId="1" xfId="0" applyFont="1" applyBorder="1"/>
    <xf numFmtId="0" fontId="65" fillId="0" borderId="1" xfId="1" applyFont="1" applyBorder="1" applyAlignment="1">
      <alignment horizontal="center" vertical="center"/>
    </xf>
    <xf numFmtId="0" fontId="0" fillId="4" borderId="1" xfId="0" applyFill="1" applyBorder="1"/>
    <xf numFmtId="0" fontId="41" fillId="0" borderId="1" xfId="0" applyFont="1" applyBorder="1" applyAlignment="1">
      <alignment horizontal="left" vertical="center"/>
    </xf>
    <xf numFmtId="0" fontId="68" fillId="0" borderId="1" xfId="1" applyFont="1" applyBorder="1" applyAlignment="1">
      <alignment horizontal="center" vertical="center"/>
    </xf>
    <xf numFmtId="0" fontId="66" fillId="0" borderId="1" xfId="0" applyFont="1" applyBorder="1" applyAlignment="1">
      <alignment horizontal="left"/>
    </xf>
    <xf numFmtId="0" fontId="34" fillId="0" borderId="0" xfId="3" applyAlignment="1">
      <alignment horizontal="left"/>
    </xf>
    <xf numFmtId="0" fontId="5" fillId="4" borderId="0" xfId="0" applyFont="1" applyFill="1" applyAlignment="1">
      <alignment horizontal="center" vertical="center"/>
    </xf>
    <xf numFmtId="0" fontId="54" fillId="0" borderId="1" xfId="3" applyFont="1" applyBorder="1"/>
    <xf numFmtId="0" fontId="65" fillId="0" borderId="1" xfId="3" applyFont="1" applyBorder="1"/>
    <xf numFmtId="0" fontId="54" fillId="0" borderId="1" xfId="3" applyFont="1" applyBorder="1" applyAlignment="1">
      <alignment horizontal="left"/>
    </xf>
    <xf numFmtId="0" fontId="54" fillId="0" borderId="1" xfId="1" applyFont="1" applyBorder="1" applyAlignment="1">
      <alignment horizontal="left" vertical="center"/>
    </xf>
    <xf numFmtId="0" fontId="54" fillId="0" borderId="1" xfId="1" applyFont="1" applyBorder="1" applyAlignment="1">
      <alignment horizontal="center" vertical="center"/>
    </xf>
    <xf numFmtId="0" fontId="54" fillId="0" borderId="1" xfId="1" applyFont="1" applyBorder="1" applyAlignment="1">
      <alignment vertical="center"/>
    </xf>
    <xf numFmtId="0" fontId="65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9" fillId="0" borderId="1" xfId="0" applyFont="1" applyBorder="1" applyAlignment="1">
      <alignment horizontal="justify" vertical="center"/>
    </xf>
    <xf numFmtId="0" fontId="65" fillId="0" borderId="1" xfId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65" fillId="0" borderId="1" xfId="0" applyFont="1" applyBorder="1" applyAlignment="1">
      <alignment horizontal="left" vertical="center"/>
    </xf>
    <xf numFmtId="0" fontId="46" fillId="0" borderId="1" xfId="3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6" fillId="0" borderId="1" xfId="0" applyFont="1" applyBorder="1" applyAlignment="1">
      <alignment horizontal="center"/>
    </xf>
    <xf numFmtId="49" fontId="14" fillId="0" borderId="0" xfId="0" applyNumberFormat="1" applyFont="1"/>
    <xf numFmtId="49" fontId="50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center"/>
    </xf>
    <xf numFmtId="0" fontId="57" fillId="0" borderId="0" xfId="0" applyFont="1" applyAlignment="1">
      <alignment vertical="center"/>
    </xf>
    <xf numFmtId="49" fontId="57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49" fontId="56" fillId="0" borderId="0" xfId="0" applyNumberFormat="1" applyFont="1" applyAlignment="1">
      <alignment vertical="center"/>
    </xf>
    <xf numFmtId="2" fontId="56" fillId="0" borderId="0" xfId="0" applyNumberFormat="1" applyFont="1" applyAlignment="1">
      <alignment vertical="center"/>
    </xf>
    <xf numFmtId="0" fontId="58" fillId="0" borderId="16" xfId="0" applyFont="1" applyBorder="1" applyAlignment="1">
      <alignment vertical="center"/>
    </xf>
    <xf numFmtId="2" fontId="60" fillId="0" borderId="16" xfId="0" applyNumberFormat="1" applyFont="1" applyBorder="1" applyAlignment="1">
      <alignment horizontal="center" vertical="center" wrapText="1"/>
    </xf>
    <xf numFmtId="2" fontId="59" fillId="0" borderId="16" xfId="0" applyNumberFormat="1" applyFont="1" applyBorder="1" applyAlignment="1">
      <alignment horizontal="center" vertical="center" wrapText="1"/>
    </xf>
    <xf numFmtId="2" fontId="59" fillId="0" borderId="17" xfId="0" applyNumberFormat="1" applyFont="1" applyBorder="1" applyAlignment="1">
      <alignment vertical="center" wrapText="1"/>
    </xf>
    <xf numFmtId="0" fontId="60" fillId="0" borderId="1" xfId="0" applyFont="1" applyBorder="1" applyAlignment="1">
      <alignment vertical="center"/>
    </xf>
    <xf numFmtId="2" fontId="60" fillId="0" borderId="1" xfId="0" applyNumberFormat="1" applyFont="1" applyBorder="1" applyAlignment="1">
      <alignment horizontal="center" vertical="center" wrapText="1"/>
    </xf>
    <xf numFmtId="1" fontId="59" fillId="0" borderId="1" xfId="0" applyNumberFormat="1" applyFont="1" applyBorder="1" applyAlignment="1">
      <alignment horizontal="center" vertical="center" wrapText="1"/>
    </xf>
    <xf numFmtId="2" fontId="59" fillId="0" borderId="1" xfId="0" applyNumberFormat="1" applyFont="1" applyBorder="1" applyAlignment="1">
      <alignment horizontal="center" vertical="center" wrapText="1"/>
    </xf>
    <xf numFmtId="2" fontId="59" fillId="0" borderId="19" xfId="0" applyNumberFormat="1" applyFont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1" fontId="59" fillId="0" borderId="19" xfId="0" applyNumberFormat="1" applyFont="1" applyBorder="1" applyAlignment="1">
      <alignment vertical="center" wrapText="1"/>
    </xf>
    <xf numFmtId="1" fontId="60" fillId="0" borderId="16" xfId="0" applyNumberFormat="1" applyFont="1" applyBorder="1" applyAlignment="1">
      <alignment horizontal="center" vertical="center" wrapText="1"/>
    </xf>
    <xf numFmtId="1" fontId="60" fillId="0" borderId="1" xfId="0" applyNumberFormat="1" applyFont="1" applyBorder="1" applyAlignment="1">
      <alignment horizontal="center" vertical="center" wrapText="1"/>
    </xf>
    <xf numFmtId="0" fontId="58" fillId="0" borderId="21" xfId="0" applyFont="1" applyBorder="1" applyAlignment="1">
      <alignment vertical="center"/>
    </xf>
    <xf numFmtId="2" fontId="59" fillId="0" borderId="21" xfId="0" applyNumberFormat="1" applyFont="1" applyBorder="1" applyAlignment="1">
      <alignment horizontal="center" vertical="center" wrapText="1"/>
    </xf>
    <xf numFmtId="2" fontId="60" fillId="0" borderId="21" xfId="0" applyNumberFormat="1" applyFont="1" applyBorder="1" applyAlignment="1">
      <alignment horizontal="center" vertical="center" wrapText="1"/>
    </xf>
    <xf numFmtId="2" fontId="59" fillId="0" borderId="22" xfId="0" applyNumberFormat="1" applyFont="1" applyBorder="1" applyAlignment="1">
      <alignment vertical="center" wrapText="1"/>
    </xf>
    <xf numFmtId="0" fontId="69" fillId="0" borderId="0" xfId="0" applyFont="1"/>
    <xf numFmtId="0" fontId="59" fillId="0" borderId="12" xfId="0" applyFont="1" applyBorder="1" applyAlignment="1">
      <alignment horizontal="center"/>
    </xf>
    <xf numFmtId="0" fontId="59" fillId="0" borderId="16" xfId="0" applyFont="1" applyBorder="1" applyAlignment="1">
      <alignment vertical="center"/>
    </xf>
    <xf numFmtId="0" fontId="59" fillId="0" borderId="1" xfId="0" applyFont="1" applyBorder="1" applyAlignment="1">
      <alignment vertical="center"/>
    </xf>
    <xf numFmtId="0" fontId="59" fillId="0" borderId="21" xfId="0" applyFont="1" applyBorder="1" applyAlignment="1">
      <alignment vertic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50" fillId="0" borderId="28" xfId="0" applyFont="1" applyBorder="1"/>
    <xf numFmtId="0" fontId="59" fillId="0" borderId="28" xfId="0" applyFont="1" applyBorder="1"/>
    <xf numFmtId="0" fontId="59" fillId="0" borderId="28" xfId="0" applyFont="1" applyBorder="1" applyAlignment="1">
      <alignment horizontal="center"/>
    </xf>
    <xf numFmtId="0" fontId="55" fillId="0" borderId="0" xfId="1" applyFont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55" fillId="0" borderId="0" xfId="1" applyFont="1" applyAlignment="1">
      <alignment vertical="center"/>
    </xf>
    <xf numFmtId="0" fontId="42" fillId="0" borderId="1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1" fillId="0" borderId="1" xfId="0" applyFont="1" applyBorder="1"/>
    <xf numFmtId="0" fontId="72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vertical="center"/>
    </xf>
    <xf numFmtId="0" fontId="72" fillId="0" borderId="1" xfId="0" applyFont="1" applyBorder="1"/>
    <xf numFmtId="0" fontId="72" fillId="0" borderId="1" xfId="0" applyFont="1" applyBorder="1" applyAlignment="1">
      <alignment horizontal="left" vertical="center"/>
    </xf>
    <xf numFmtId="0" fontId="71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74" fillId="0" borderId="0" xfId="0" applyFont="1" applyAlignment="1">
      <alignment horizontal="right" vertical="center"/>
    </xf>
    <xf numFmtId="1" fontId="60" fillId="0" borderId="21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49" fontId="59" fillId="0" borderId="12" xfId="0" applyNumberFormat="1" applyFont="1" applyBorder="1" applyAlignment="1">
      <alignment horizontal="center" vertical="center"/>
    </xf>
    <xf numFmtId="2" fontId="59" fillId="0" borderId="12" xfId="0" applyNumberFormat="1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49" fontId="59" fillId="0" borderId="25" xfId="0" applyNumberFormat="1" applyFont="1" applyBorder="1" applyAlignment="1">
      <alignment horizontal="center" vertical="center"/>
    </xf>
    <xf numFmtId="49" fontId="75" fillId="0" borderId="24" xfId="0" applyNumberFormat="1" applyFont="1" applyBorder="1" applyAlignment="1">
      <alignment horizontal="center" vertical="center"/>
    </xf>
    <xf numFmtId="49" fontId="75" fillId="0" borderId="26" xfId="0" applyNumberFormat="1" applyFont="1" applyBorder="1" applyAlignment="1">
      <alignment horizontal="center" vertical="center"/>
    </xf>
    <xf numFmtId="0" fontId="56" fillId="0" borderId="27" xfId="0" applyFont="1" applyBorder="1"/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9" fillId="0" borderId="28" xfId="0" applyFont="1" applyBorder="1" applyAlignment="1">
      <alignment horizontal="center"/>
    </xf>
    <xf numFmtId="2" fontId="59" fillId="0" borderId="1" xfId="0" applyNumberFormat="1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50" fillId="0" borderId="14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 textRotation="90"/>
    </xf>
    <xf numFmtId="0" fontId="50" fillId="0" borderId="18" xfId="0" applyFont="1" applyBorder="1" applyAlignment="1">
      <alignment horizontal="center" vertical="center" textRotation="90"/>
    </xf>
    <xf numFmtId="0" fontId="50" fillId="0" borderId="20" xfId="0" applyFont="1" applyBorder="1" applyAlignment="1">
      <alignment horizontal="center" vertical="center" textRotation="90"/>
    </xf>
    <xf numFmtId="0" fontId="50" fillId="0" borderId="0" xfId="0" applyFont="1" applyAlignment="1">
      <alignment horizontal="left" wrapText="1"/>
    </xf>
    <xf numFmtId="0" fontId="50" fillId="0" borderId="28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left" vertical="center"/>
    </xf>
    <xf numFmtId="0" fontId="31" fillId="0" borderId="0" xfId="0" applyFont="1" applyAlignment="1">
      <alignment horizontal="center" wrapText="1"/>
    </xf>
    <xf numFmtId="0" fontId="32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  <cellStyle name="Normál 4" xfId="4" xr:uid="{8F18EB94-84B2-4561-AFC4-84BBD4DC21AA}"/>
  </cellStyles>
  <dxfs count="81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6025"/>
          <a:ext cx="18478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12</xdr:row>
      <xdr:rowOff>9525</xdr:rowOff>
    </xdr:from>
    <xdr:to>
      <xdr:col>8</xdr:col>
      <xdr:colOff>412602</xdr:colOff>
      <xdr:row>19</xdr:row>
      <xdr:rowOff>100013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495550"/>
          <a:ext cx="1241277" cy="1423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128588</xdr:colOff>
      <xdr:row>0</xdr:row>
      <xdr:rowOff>52388</xdr:rowOff>
    </xdr:from>
    <xdr:to>
      <xdr:col>9</xdr:col>
      <xdr:colOff>23813</xdr:colOff>
      <xdr:row>21</xdr:row>
      <xdr:rowOff>152838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8" y="52388"/>
          <a:ext cx="5810250" cy="4439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29457</xdr:rowOff>
    </xdr:from>
    <xdr:to>
      <xdr:col>35</xdr:col>
      <xdr:colOff>21647</xdr:colOff>
      <xdr:row>24</xdr:row>
      <xdr:rowOff>171018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4CDF3F0-35D4-6456-B38C-5B104CD9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3764"/>
          <a:ext cx="12010159" cy="5847902"/>
        </a:xfrm>
        <a:prstGeom prst="rect">
          <a:avLst/>
        </a:prstGeom>
      </xdr:spPr>
    </xdr:pic>
    <xdr:clientData/>
  </xdr:twoCellAnchor>
  <xdr:twoCellAnchor editAs="oneCell">
    <xdr:from>
      <xdr:col>29</xdr:col>
      <xdr:colOff>33337</xdr:colOff>
      <xdr:row>0</xdr:row>
      <xdr:rowOff>31750</xdr:rowOff>
    </xdr:from>
    <xdr:to>
      <xdr:col>31</xdr:col>
      <xdr:colOff>400051</xdr:colOff>
      <xdr:row>5</xdr:row>
      <xdr:rowOff>107818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01BCB72-274A-4F5C-AD19-CB796F1E9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31750"/>
          <a:ext cx="1065214" cy="1449256"/>
        </a:xfrm>
        <a:prstGeom prst="rect">
          <a:avLst/>
        </a:prstGeom>
      </xdr:spPr>
    </xdr:pic>
    <xdr:clientData/>
  </xdr:twoCellAnchor>
  <xdr:twoCellAnchor editAs="oneCell">
    <xdr:from>
      <xdr:col>17</xdr:col>
      <xdr:colOff>428626</xdr:colOff>
      <xdr:row>0</xdr:row>
      <xdr:rowOff>95249</xdr:rowOff>
    </xdr:from>
    <xdr:to>
      <xdr:col>27</xdr:col>
      <xdr:colOff>151153</xdr:colOff>
      <xdr:row>5</xdr:row>
      <xdr:rowOff>93661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4EDF49DD-7323-7043-F3C2-522BD9B6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0564" y="95249"/>
          <a:ext cx="3334811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1"/>
  <sheetViews>
    <sheetView tabSelected="1" workbookViewId="0">
      <selection activeCell="M9" sqref="M9"/>
    </sheetView>
  </sheetViews>
  <sheetFormatPr defaultColWidth="9.19921875" defaultRowHeight="13.15" x14ac:dyDescent="0.4"/>
  <cols>
    <col min="1" max="1" width="9.19921875" style="20"/>
    <col min="2" max="2" width="9.19921875" style="21"/>
    <col min="3" max="3" width="9.19921875" style="20"/>
    <col min="4" max="6" width="9.19921875" style="21"/>
    <col min="7" max="8" width="9.19921875" style="20"/>
    <col min="9" max="9" width="9.19921875" style="22"/>
    <col min="10" max="16384" width="9.19921875" style="21"/>
  </cols>
  <sheetData>
    <row r="2" spans="1:11" s="24" customFormat="1" ht="22.5" x14ac:dyDescent="0.6">
      <c r="A2" s="277" t="s">
        <v>66</v>
      </c>
      <c r="B2" s="277"/>
      <c r="C2" s="277"/>
      <c r="D2" s="277"/>
      <c r="E2" s="277"/>
      <c r="F2" s="277"/>
      <c r="G2" s="277"/>
      <c r="H2" s="277"/>
      <c r="I2" s="277"/>
    </row>
    <row r="3" spans="1:11" s="24" customFormat="1" ht="23.25" x14ac:dyDescent="0.7">
      <c r="A3" s="277" t="s">
        <v>224</v>
      </c>
      <c r="B3" s="277"/>
      <c r="C3" s="277"/>
      <c r="D3" s="277"/>
      <c r="E3" s="277"/>
      <c r="F3" s="277"/>
      <c r="G3" s="277"/>
      <c r="H3" s="277"/>
      <c r="I3" s="277"/>
    </row>
    <row r="4" spans="1:11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  <c r="K4" s="21"/>
    </row>
    <row r="5" spans="1:11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  <c r="K5" s="21"/>
    </row>
    <row r="16" spans="1:11" ht="17.25" x14ac:dyDescent="0.45">
      <c r="K16" s="18"/>
    </row>
    <row r="17" spans="1:11" ht="22.15" x14ac:dyDescent="0.55000000000000004">
      <c r="K17" s="24"/>
    </row>
    <row r="20" spans="1:11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11" s="24" customFormat="1" ht="23.25" customHeight="1" x14ac:dyDescent="0.7">
      <c r="A21" s="278"/>
      <c r="B21" s="278"/>
      <c r="C21" s="278"/>
      <c r="D21" s="278"/>
      <c r="E21" s="278"/>
      <c r="F21" s="278"/>
      <c r="G21" s="278"/>
      <c r="H21" s="278"/>
      <c r="I21" s="278"/>
    </row>
    <row r="22" spans="1:11" s="26" customFormat="1" ht="22.5" x14ac:dyDescent="0.6">
      <c r="A22" s="25"/>
      <c r="C22" s="25"/>
      <c r="G22" s="25"/>
      <c r="H22" s="25"/>
      <c r="I22" s="27"/>
    </row>
    <row r="23" spans="1:11" s="24" customFormat="1" ht="22.5" x14ac:dyDescent="0.6">
      <c r="A23" s="277" t="s">
        <v>223</v>
      </c>
      <c r="B23" s="277"/>
      <c r="C23" s="277"/>
      <c r="D23" s="277"/>
      <c r="E23" s="277"/>
      <c r="F23" s="277"/>
      <c r="G23" s="277"/>
      <c r="H23" s="277"/>
      <c r="I23" s="277"/>
    </row>
    <row r="24" spans="1:11" s="26" customFormat="1" ht="22.5" x14ac:dyDescent="0.6">
      <c r="A24" s="25"/>
      <c r="C24" s="25"/>
      <c r="G24" s="25"/>
      <c r="H24" s="25"/>
      <c r="I24" s="27"/>
    </row>
    <row r="25" spans="1:11" s="26" customFormat="1" ht="22.5" x14ac:dyDescent="0.6">
      <c r="A25" s="276" t="s">
        <v>225</v>
      </c>
      <c r="B25" s="276"/>
      <c r="C25" s="276"/>
      <c r="D25" s="276"/>
      <c r="E25" s="276"/>
      <c r="F25" s="276"/>
      <c r="G25" s="276"/>
      <c r="H25" s="276"/>
      <c r="I25" s="276"/>
    </row>
    <row r="27" spans="1:11" s="26" customFormat="1" ht="22.5" x14ac:dyDescent="0.6">
      <c r="A27" s="276" t="s">
        <v>226</v>
      </c>
      <c r="B27" s="276"/>
      <c r="C27" s="276"/>
      <c r="D27" s="276"/>
      <c r="E27" s="276"/>
      <c r="F27" s="276"/>
      <c r="G27" s="276"/>
      <c r="H27" s="276"/>
      <c r="I27" s="276"/>
    </row>
    <row r="28" spans="1:11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CC"/>
  </sheetPr>
  <dimension ref="A1:J148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73" customWidth="1"/>
    <col min="7" max="8" width="6.73046875" style="9" customWidth="1"/>
    <col min="9" max="9" width="6.796875" style="16" customWidth="1"/>
    <col min="10" max="10" width="6.796875" style="57" customWidth="1"/>
    <col min="11" max="16384" width="9.19921875" style="3"/>
  </cols>
  <sheetData>
    <row r="1" spans="1:10" ht="24.75" customHeight="1" x14ac:dyDescent="0.35">
      <c r="A1" s="12" t="s">
        <v>50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80" t="s">
        <v>3</v>
      </c>
      <c r="G2" s="15">
        <v>1</v>
      </c>
      <c r="H2" s="15">
        <v>2</v>
      </c>
      <c r="I2" s="15" t="s">
        <v>5</v>
      </c>
      <c r="J2" s="59"/>
    </row>
    <row r="3" spans="1:10" x14ac:dyDescent="0.35">
      <c r="A3" s="28" t="s">
        <v>30</v>
      </c>
      <c r="B3" s="117" t="s">
        <v>959</v>
      </c>
      <c r="C3" s="111">
        <v>2007</v>
      </c>
      <c r="D3" s="33" t="s">
        <v>956</v>
      </c>
      <c r="E3" s="117" t="s">
        <v>957</v>
      </c>
      <c r="F3" s="33" t="s">
        <v>931</v>
      </c>
      <c r="G3" s="111">
        <v>68</v>
      </c>
      <c r="H3" s="111">
        <v>73</v>
      </c>
      <c r="I3" s="171">
        <f t="shared" ref="I3:I9" si="0">SUM(G3:H3)</f>
        <v>141</v>
      </c>
    </row>
    <row r="4" spans="1:10" x14ac:dyDescent="0.35">
      <c r="A4" s="28" t="s">
        <v>31</v>
      </c>
      <c r="B4" s="33" t="s">
        <v>960</v>
      </c>
      <c r="C4" s="111">
        <v>2005</v>
      </c>
      <c r="D4" s="33" t="s">
        <v>937</v>
      </c>
      <c r="E4" s="117" t="s">
        <v>945</v>
      </c>
      <c r="F4" s="33" t="s">
        <v>931</v>
      </c>
      <c r="G4" s="111">
        <v>54</v>
      </c>
      <c r="H4" s="111">
        <v>58</v>
      </c>
      <c r="I4" s="171">
        <f t="shared" si="0"/>
        <v>112</v>
      </c>
    </row>
    <row r="5" spans="1:10" x14ac:dyDescent="0.35">
      <c r="A5" s="28" t="s">
        <v>32</v>
      </c>
      <c r="B5" s="33" t="s">
        <v>961</v>
      </c>
      <c r="C5" s="111">
        <v>2005</v>
      </c>
      <c r="D5" s="33" t="s">
        <v>956</v>
      </c>
      <c r="E5" s="117" t="s">
        <v>957</v>
      </c>
      <c r="F5" s="33" t="s">
        <v>931</v>
      </c>
      <c r="G5" s="111">
        <v>53</v>
      </c>
      <c r="H5" s="111">
        <v>57</v>
      </c>
      <c r="I5" s="171">
        <f t="shared" si="0"/>
        <v>110</v>
      </c>
    </row>
    <row r="6" spans="1:10" x14ac:dyDescent="0.35">
      <c r="A6" s="28" t="s">
        <v>59</v>
      </c>
      <c r="B6" s="117" t="s">
        <v>962</v>
      </c>
      <c r="C6" s="111">
        <v>2007</v>
      </c>
      <c r="D6" s="33" t="s">
        <v>956</v>
      </c>
      <c r="E6" s="117" t="s">
        <v>957</v>
      </c>
      <c r="F6" s="33" t="s">
        <v>931</v>
      </c>
      <c r="G6" s="111">
        <v>58</v>
      </c>
      <c r="H6" s="111">
        <v>47</v>
      </c>
      <c r="I6" s="171">
        <f t="shared" si="0"/>
        <v>105</v>
      </c>
    </row>
    <row r="7" spans="1:10" x14ac:dyDescent="0.35">
      <c r="A7" s="28" t="s">
        <v>60</v>
      </c>
      <c r="B7" s="117" t="s">
        <v>963</v>
      </c>
      <c r="C7" s="111">
        <v>2007</v>
      </c>
      <c r="D7" s="33" t="s">
        <v>956</v>
      </c>
      <c r="E7" s="117" t="s">
        <v>957</v>
      </c>
      <c r="F7" s="33" t="s">
        <v>931</v>
      </c>
      <c r="G7" s="111">
        <v>48</v>
      </c>
      <c r="H7" s="111">
        <v>56</v>
      </c>
      <c r="I7" s="171">
        <f t="shared" si="0"/>
        <v>104</v>
      </c>
    </row>
    <row r="8" spans="1:10" x14ac:dyDescent="0.4">
      <c r="A8" s="28" t="s">
        <v>61</v>
      </c>
      <c r="B8" s="114" t="s">
        <v>296</v>
      </c>
      <c r="C8" s="111">
        <v>2004</v>
      </c>
      <c r="D8" s="33" t="s">
        <v>259</v>
      </c>
      <c r="E8" s="114" t="s">
        <v>260</v>
      </c>
      <c r="F8" s="33" t="s">
        <v>258</v>
      </c>
      <c r="G8" s="111">
        <v>78</v>
      </c>
      <c r="H8" s="111">
        <v>76</v>
      </c>
      <c r="I8" s="171">
        <f t="shared" si="0"/>
        <v>154</v>
      </c>
    </row>
    <row r="9" spans="1:10" x14ac:dyDescent="0.4">
      <c r="A9" s="28" t="s">
        <v>62</v>
      </c>
      <c r="B9" s="114" t="s">
        <v>297</v>
      </c>
      <c r="C9" s="111">
        <v>2006</v>
      </c>
      <c r="D9" s="33" t="s">
        <v>257</v>
      </c>
      <c r="E9" s="114" t="s">
        <v>274</v>
      </c>
      <c r="F9" s="33" t="s">
        <v>258</v>
      </c>
      <c r="G9" s="111">
        <v>79</v>
      </c>
      <c r="H9" s="111">
        <v>75</v>
      </c>
      <c r="I9" s="171">
        <f t="shared" si="0"/>
        <v>154</v>
      </c>
    </row>
    <row r="10" spans="1:10" x14ac:dyDescent="0.4">
      <c r="A10" s="28" t="s">
        <v>63</v>
      </c>
      <c r="B10" s="114" t="s">
        <v>1148</v>
      </c>
      <c r="C10" s="111">
        <v>2004</v>
      </c>
      <c r="D10" s="33" t="s">
        <v>257</v>
      </c>
      <c r="E10" s="114" t="s">
        <v>274</v>
      </c>
      <c r="F10" s="33" t="s">
        <v>258</v>
      </c>
      <c r="G10" s="111">
        <v>71</v>
      </c>
      <c r="H10" s="111">
        <v>71</v>
      </c>
      <c r="I10" s="171">
        <v>142</v>
      </c>
    </row>
    <row r="11" spans="1:10" x14ac:dyDescent="0.4">
      <c r="A11" s="28" t="s">
        <v>64</v>
      </c>
      <c r="B11" s="114" t="s">
        <v>301</v>
      </c>
      <c r="C11" s="111">
        <v>2004</v>
      </c>
      <c r="D11" s="33" t="s">
        <v>259</v>
      </c>
      <c r="E11" s="114" t="s">
        <v>260</v>
      </c>
      <c r="F11" s="33" t="s">
        <v>258</v>
      </c>
      <c r="G11" s="111">
        <v>68</v>
      </c>
      <c r="H11" s="111">
        <v>69</v>
      </c>
      <c r="I11" s="171">
        <f t="shared" ref="I11:I17" si="1">SUM(G11:H11)</f>
        <v>137</v>
      </c>
    </row>
    <row r="12" spans="1:10" x14ac:dyDescent="0.4">
      <c r="A12" s="28" t="s">
        <v>218</v>
      </c>
      <c r="B12" s="114" t="s">
        <v>302</v>
      </c>
      <c r="C12" s="111">
        <v>2007</v>
      </c>
      <c r="D12" s="33" t="s">
        <v>259</v>
      </c>
      <c r="E12" s="114" t="s">
        <v>260</v>
      </c>
      <c r="F12" s="33" t="s">
        <v>258</v>
      </c>
      <c r="G12" s="111">
        <v>68</v>
      </c>
      <c r="H12" s="111">
        <v>60</v>
      </c>
      <c r="I12" s="171">
        <f t="shared" si="1"/>
        <v>128</v>
      </c>
    </row>
    <row r="13" spans="1:10" x14ac:dyDescent="0.4">
      <c r="A13" s="28" t="s">
        <v>219</v>
      </c>
      <c r="B13" s="33" t="s">
        <v>363</v>
      </c>
      <c r="C13" s="111" t="s">
        <v>343</v>
      </c>
      <c r="D13" s="33" t="s">
        <v>330</v>
      </c>
      <c r="E13" s="191" t="s">
        <v>364</v>
      </c>
      <c r="F13" s="33" t="s">
        <v>332</v>
      </c>
      <c r="G13" s="111">
        <v>86</v>
      </c>
      <c r="H13" s="111">
        <v>85</v>
      </c>
      <c r="I13" s="171">
        <f t="shared" si="1"/>
        <v>171</v>
      </c>
    </row>
    <row r="14" spans="1:10" x14ac:dyDescent="0.4">
      <c r="A14" s="28" t="s">
        <v>220</v>
      </c>
      <c r="B14" s="192" t="s">
        <v>365</v>
      </c>
      <c r="C14" s="111" t="s">
        <v>349</v>
      </c>
      <c r="D14" s="193" t="s">
        <v>330</v>
      </c>
      <c r="E14" s="191" t="s">
        <v>331</v>
      </c>
      <c r="F14" s="33" t="s">
        <v>332</v>
      </c>
      <c r="G14" s="111">
        <v>86</v>
      </c>
      <c r="H14" s="111">
        <v>84</v>
      </c>
      <c r="I14" s="171">
        <f t="shared" si="1"/>
        <v>170</v>
      </c>
    </row>
    <row r="15" spans="1:10" x14ac:dyDescent="0.4">
      <c r="A15" s="28" t="s">
        <v>221</v>
      </c>
      <c r="B15" s="191" t="s">
        <v>366</v>
      </c>
      <c r="C15" s="111"/>
      <c r="D15" s="193" t="s">
        <v>367</v>
      </c>
      <c r="E15" s="191" t="s">
        <v>368</v>
      </c>
      <c r="F15" s="33" t="s">
        <v>332</v>
      </c>
      <c r="G15" s="111">
        <v>87</v>
      </c>
      <c r="H15" s="111">
        <v>82</v>
      </c>
      <c r="I15" s="171">
        <f t="shared" si="1"/>
        <v>169</v>
      </c>
    </row>
    <row r="16" spans="1:10" x14ac:dyDescent="0.4">
      <c r="A16" s="28" t="s">
        <v>704</v>
      </c>
      <c r="B16" s="191" t="s">
        <v>370</v>
      </c>
      <c r="C16" s="111"/>
      <c r="D16" s="193" t="s">
        <v>367</v>
      </c>
      <c r="E16" s="191" t="s">
        <v>368</v>
      </c>
      <c r="F16" s="33" t="s">
        <v>332</v>
      </c>
      <c r="G16" s="111">
        <v>61</v>
      </c>
      <c r="H16" s="111">
        <v>55</v>
      </c>
      <c r="I16" s="171">
        <f t="shared" si="1"/>
        <v>116</v>
      </c>
    </row>
    <row r="17" spans="1:9" x14ac:dyDescent="0.4">
      <c r="A17" s="28" t="s">
        <v>705</v>
      </c>
      <c r="B17" s="191" t="s">
        <v>369</v>
      </c>
      <c r="C17" s="111"/>
      <c r="D17" s="193" t="s">
        <v>367</v>
      </c>
      <c r="E17" s="191" t="s">
        <v>368</v>
      </c>
      <c r="F17" s="33" t="s">
        <v>332</v>
      </c>
      <c r="G17" s="111">
        <v>42</v>
      </c>
      <c r="H17" s="111">
        <v>66</v>
      </c>
      <c r="I17" s="171">
        <f t="shared" si="1"/>
        <v>108</v>
      </c>
    </row>
    <row r="18" spans="1:9" x14ac:dyDescent="0.35">
      <c r="A18" s="28" t="s">
        <v>827</v>
      </c>
      <c r="B18" s="33" t="s">
        <v>250</v>
      </c>
      <c r="C18" s="111">
        <v>2008</v>
      </c>
      <c r="D18" s="33" t="s">
        <v>42</v>
      </c>
      <c r="E18" s="117" t="s">
        <v>251</v>
      </c>
      <c r="F18" s="33" t="s">
        <v>228</v>
      </c>
      <c r="G18" s="111">
        <v>83</v>
      </c>
      <c r="H18" s="111">
        <v>83</v>
      </c>
      <c r="I18" s="171">
        <v>166</v>
      </c>
    </row>
    <row r="19" spans="1:9" x14ac:dyDescent="0.35">
      <c r="A19" s="28" t="s">
        <v>829</v>
      </c>
      <c r="B19" s="33" t="s">
        <v>252</v>
      </c>
      <c r="C19" s="111">
        <v>2004</v>
      </c>
      <c r="D19" s="33" t="s">
        <v>42</v>
      </c>
      <c r="E19" s="117" t="s">
        <v>240</v>
      </c>
      <c r="F19" s="33" t="s">
        <v>228</v>
      </c>
      <c r="G19" s="111">
        <v>83</v>
      </c>
      <c r="H19" s="111">
        <v>79</v>
      </c>
      <c r="I19" s="171">
        <v>162</v>
      </c>
    </row>
    <row r="20" spans="1:9" x14ac:dyDescent="0.35">
      <c r="A20" s="28" t="s">
        <v>830</v>
      </c>
      <c r="B20" s="33" t="s">
        <v>253</v>
      </c>
      <c r="C20" s="111">
        <v>2007</v>
      </c>
      <c r="D20" s="33" t="s">
        <v>42</v>
      </c>
      <c r="E20" s="117" t="s">
        <v>238</v>
      </c>
      <c r="F20" s="33" t="s">
        <v>228</v>
      </c>
      <c r="G20" s="111">
        <v>76</v>
      </c>
      <c r="H20" s="111">
        <v>85</v>
      </c>
      <c r="I20" s="171">
        <v>161</v>
      </c>
    </row>
    <row r="21" spans="1:9" x14ac:dyDescent="0.35">
      <c r="A21" s="28" t="s">
        <v>831</v>
      </c>
      <c r="B21" s="33" t="s">
        <v>255</v>
      </c>
      <c r="C21" s="111">
        <v>2008</v>
      </c>
      <c r="D21" s="33"/>
      <c r="E21" s="117" t="s">
        <v>238</v>
      </c>
      <c r="F21" s="33" t="s">
        <v>228</v>
      </c>
      <c r="G21" s="111">
        <v>69</v>
      </c>
      <c r="H21" s="111">
        <v>82</v>
      </c>
      <c r="I21" s="171">
        <v>151</v>
      </c>
    </row>
    <row r="22" spans="1:9" x14ac:dyDescent="0.4">
      <c r="A22" s="28" t="s">
        <v>832</v>
      </c>
      <c r="B22" s="114" t="s">
        <v>692</v>
      </c>
      <c r="C22" s="111">
        <v>2007</v>
      </c>
      <c r="D22" s="178" t="s">
        <v>145</v>
      </c>
      <c r="E22" s="114" t="s">
        <v>149</v>
      </c>
      <c r="F22" s="33" t="s">
        <v>72</v>
      </c>
      <c r="G22" s="111">
        <v>82</v>
      </c>
      <c r="H22" s="111">
        <v>83</v>
      </c>
      <c r="I22" s="171">
        <f t="shared" ref="I22:I27" si="2">SUM(G22:H22)</f>
        <v>165</v>
      </c>
    </row>
    <row r="23" spans="1:9" x14ac:dyDescent="0.4">
      <c r="A23" s="28" t="s">
        <v>994</v>
      </c>
      <c r="B23" s="114" t="s">
        <v>142</v>
      </c>
      <c r="C23" s="111">
        <v>2007</v>
      </c>
      <c r="D23" s="178" t="s">
        <v>90</v>
      </c>
      <c r="E23" s="114" t="s">
        <v>92</v>
      </c>
      <c r="F23" s="33" t="s">
        <v>72</v>
      </c>
      <c r="G23" s="111">
        <v>70</v>
      </c>
      <c r="H23" s="111">
        <v>84</v>
      </c>
      <c r="I23" s="171">
        <f t="shared" si="2"/>
        <v>154</v>
      </c>
    </row>
    <row r="24" spans="1:9" x14ac:dyDescent="0.4">
      <c r="A24" s="28" t="s">
        <v>995</v>
      </c>
      <c r="B24" s="114" t="s">
        <v>144</v>
      </c>
      <c r="C24" s="111">
        <v>2006</v>
      </c>
      <c r="D24" s="178" t="s">
        <v>145</v>
      </c>
      <c r="E24" s="114" t="s">
        <v>149</v>
      </c>
      <c r="F24" s="33" t="s">
        <v>72</v>
      </c>
      <c r="G24" s="111">
        <v>74</v>
      </c>
      <c r="H24" s="111">
        <v>76</v>
      </c>
      <c r="I24" s="171">
        <f t="shared" si="2"/>
        <v>150</v>
      </c>
    </row>
    <row r="25" spans="1:9" x14ac:dyDescent="0.4">
      <c r="A25" s="28" t="s">
        <v>996</v>
      </c>
      <c r="B25" s="114" t="s">
        <v>143</v>
      </c>
      <c r="C25" s="111">
        <v>2006</v>
      </c>
      <c r="D25" s="178" t="s">
        <v>146</v>
      </c>
      <c r="E25" s="114" t="s">
        <v>148</v>
      </c>
      <c r="F25" s="33" t="s">
        <v>72</v>
      </c>
      <c r="G25" s="111">
        <v>69</v>
      </c>
      <c r="H25" s="111">
        <v>70</v>
      </c>
      <c r="I25" s="171">
        <f t="shared" si="2"/>
        <v>139</v>
      </c>
    </row>
    <row r="26" spans="1:9" x14ac:dyDescent="0.4">
      <c r="A26" s="28" t="s">
        <v>997</v>
      </c>
      <c r="B26" s="114" t="s">
        <v>141</v>
      </c>
      <c r="C26" s="111">
        <v>2008</v>
      </c>
      <c r="D26" s="178" t="s">
        <v>145</v>
      </c>
      <c r="E26" s="114" t="s">
        <v>147</v>
      </c>
      <c r="F26" s="33" t="s">
        <v>72</v>
      </c>
      <c r="G26" s="111">
        <v>72</v>
      </c>
      <c r="H26" s="111">
        <v>67</v>
      </c>
      <c r="I26" s="171">
        <f t="shared" si="2"/>
        <v>139</v>
      </c>
    </row>
    <row r="27" spans="1:9" x14ac:dyDescent="0.4">
      <c r="A27" s="28" t="s">
        <v>998</v>
      </c>
      <c r="B27" s="114" t="s">
        <v>140</v>
      </c>
      <c r="C27" s="111">
        <v>2008</v>
      </c>
      <c r="D27" s="178" t="s">
        <v>89</v>
      </c>
      <c r="E27" s="114" t="s">
        <v>131</v>
      </c>
      <c r="F27" s="33" t="s">
        <v>72</v>
      </c>
      <c r="G27" s="111">
        <v>54</v>
      </c>
      <c r="H27" s="111">
        <v>56</v>
      </c>
      <c r="I27" s="171">
        <f t="shared" si="2"/>
        <v>110</v>
      </c>
    </row>
    <row r="28" spans="1:9" x14ac:dyDescent="0.35">
      <c r="A28" s="28" t="s">
        <v>999</v>
      </c>
      <c r="B28" s="194" t="s">
        <v>412</v>
      </c>
      <c r="C28" s="195">
        <v>2008</v>
      </c>
      <c r="D28" s="194"/>
      <c r="E28" s="196" t="s">
        <v>413</v>
      </c>
      <c r="F28" s="197" t="s">
        <v>379</v>
      </c>
      <c r="G28" s="184">
        <v>83</v>
      </c>
      <c r="H28" s="184">
        <v>82</v>
      </c>
      <c r="I28" s="187">
        <v>165</v>
      </c>
    </row>
    <row r="29" spans="1:9" x14ac:dyDescent="0.35">
      <c r="A29" s="28" t="s">
        <v>1000</v>
      </c>
      <c r="B29" s="194" t="s">
        <v>414</v>
      </c>
      <c r="C29" s="195">
        <v>2008</v>
      </c>
      <c r="D29" s="194"/>
      <c r="E29" s="196" t="s">
        <v>413</v>
      </c>
      <c r="F29" s="197" t="s">
        <v>379</v>
      </c>
      <c r="G29" s="184">
        <v>73</v>
      </c>
      <c r="H29" s="184">
        <v>79</v>
      </c>
      <c r="I29" s="187">
        <v>152</v>
      </c>
    </row>
    <row r="30" spans="1:9" x14ac:dyDescent="0.35">
      <c r="A30" s="28" t="s">
        <v>1001</v>
      </c>
      <c r="B30" s="196" t="s">
        <v>415</v>
      </c>
      <c r="C30" s="195">
        <v>2008</v>
      </c>
      <c r="D30" s="194"/>
      <c r="E30" s="196" t="s">
        <v>416</v>
      </c>
      <c r="F30" s="197" t="s">
        <v>379</v>
      </c>
      <c r="G30" s="184">
        <v>73</v>
      </c>
      <c r="H30" s="184">
        <v>71</v>
      </c>
      <c r="I30" s="187">
        <v>144</v>
      </c>
    </row>
    <row r="31" spans="1:9" x14ac:dyDescent="0.35">
      <c r="A31" s="28" t="s">
        <v>1002</v>
      </c>
      <c r="B31" s="33" t="s">
        <v>1083</v>
      </c>
      <c r="C31" s="111">
        <v>2005</v>
      </c>
      <c r="D31" s="33" t="s">
        <v>1058</v>
      </c>
      <c r="E31" s="117" t="s">
        <v>1061</v>
      </c>
      <c r="F31" s="33" t="s">
        <v>727</v>
      </c>
      <c r="G31" s="111">
        <v>89</v>
      </c>
      <c r="H31" s="111">
        <v>85</v>
      </c>
      <c r="I31" s="171">
        <f t="shared" ref="I31:I60" si="3">SUM(G31:H31)</f>
        <v>174</v>
      </c>
    </row>
    <row r="32" spans="1:9" x14ac:dyDescent="0.35">
      <c r="A32" s="28" t="s">
        <v>1003</v>
      </c>
      <c r="B32" s="33" t="s">
        <v>1084</v>
      </c>
      <c r="C32" s="111">
        <v>2005</v>
      </c>
      <c r="D32" s="33" t="s">
        <v>1058</v>
      </c>
      <c r="E32" s="117" t="s">
        <v>1061</v>
      </c>
      <c r="F32" s="33" t="s">
        <v>727</v>
      </c>
      <c r="G32" s="111">
        <v>81</v>
      </c>
      <c r="H32" s="111">
        <v>91</v>
      </c>
      <c r="I32" s="171">
        <f t="shared" si="3"/>
        <v>172</v>
      </c>
    </row>
    <row r="33" spans="1:9" x14ac:dyDescent="0.35">
      <c r="A33" s="28" t="s">
        <v>1004</v>
      </c>
      <c r="B33" s="33" t="s">
        <v>1085</v>
      </c>
      <c r="C33" s="111">
        <v>2007</v>
      </c>
      <c r="D33" s="33" t="s">
        <v>1058</v>
      </c>
      <c r="E33" s="117" t="s">
        <v>1086</v>
      </c>
      <c r="F33" s="33" t="s">
        <v>727</v>
      </c>
      <c r="G33" s="111">
        <v>84</v>
      </c>
      <c r="H33" s="111">
        <v>86</v>
      </c>
      <c r="I33" s="171">
        <f t="shared" si="3"/>
        <v>170</v>
      </c>
    </row>
    <row r="34" spans="1:9" x14ac:dyDescent="0.35">
      <c r="A34" s="28" t="s">
        <v>1005</v>
      </c>
      <c r="B34" s="33" t="s">
        <v>1087</v>
      </c>
      <c r="C34" s="111">
        <v>2005</v>
      </c>
      <c r="D34" s="33" t="s">
        <v>1058</v>
      </c>
      <c r="E34" s="117" t="s">
        <v>1061</v>
      </c>
      <c r="F34" s="33" t="s">
        <v>727</v>
      </c>
      <c r="G34" s="111">
        <v>84</v>
      </c>
      <c r="H34" s="111">
        <v>82</v>
      </c>
      <c r="I34" s="171">
        <f t="shared" si="3"/>
        <v>166</v>
      </c>
    </row>
    <row r="35" spans="1:9" x14ac:dyDescent="0.35">
      <c r="A35" s="28" t="s">
        <v>1006</v>
      </c>
      <c r="B35" s="33" t="s">
        <v>463</v>
      </c>
      <c r="C35" s="111">
        <v>2006</v>
      </c>
      <c r="D35" s="33" t="s">
        <v>435</v>
      </c>
      <c r="E35" s="117" t="s">
        <v>464</v>
      </c>
      <c r="F35" s="33" t="s">
        <v>437</v>
      </c>
      <c r="G35" s="111">
        <v>86</v>
      </c>
      <c r="H35" s="111">
        <v>87</v>
      </c>
      <c r="I35" s="171">
        <f t="shared" si="3"/>
        <v>173</v>
      </c>
    </row>
    <row r="36" spans="1:9" x14ac:dyDescent="0.35">
      <c r="A36" s="28" t="s">
        <v>1007</v>
      </c>
      <c r="B36" s="33" t="s">
        <v>465</v>
      </c>
      <c r="C36" s="111">
        <v>2007</v>
      </c>
      <c r="D36" s="33" t="s">
        <v>435</v>
      </c>
      <c r="E36" s="117" t="s">
        <v>464</v>
      </c>
      <c r="F36" s="33" t="s">
        <v>437</v>
      </c>
      <c r="G36" s="111">
        <v>81</v>
      </c>
      <c r="H36" s="111">
        <v>77</v>
      </c>
      <c r="I36" s="171">
        <f t="shared" si="3"/>
        <v>158</v>
      </c>
    </row>
    <row r="37" spans="1:9" x14ac:dyDescent="0.35">
      <c r="A37" s="28" t="s">
        <v>1008</v>
      </c>
      <c r="B37" s="33" t="s">
        <v>466</v>
      </c>
      <c r="C37" s="111">
        <v>2006</v>
      </c>
      <c r="D37" s="33" t="s">
        <v>444</v>
      </c>
      <c r="E37" s="117" t="s">
        <v>467</v>
      </c>
      <c r="F37" s="33" t="s">
        <v>437</v>
      </c>
      <c r="G37" s="111">
        <v>81</v>
      </c>
      <c r="H37" s="111">
        <v>76</v>
      </c>
      <c r="I37" s="171">
        <f t="shared" si="3"/>
        <v>157</v>
      </c>
    </row>
    <row r="38" spans="1:9" x14ac:dyDescent="0.35">
      <c r="A38" s="28" t="s">
        <v>1009</v>
      </c>
      <c r="B38" s="117" t="s">
        <v>468</v>
      </c>
      <c r="C38" s="111">
        <v>2007</v>
      </c>
      <c r="D38" s="33" t="s">
        <v>435</v>
      </c>
      <c r="E38" s="117" t="s">
        <v>464</v>
      </c>
      <c r="F38" s="33" t="s">
        <v>437</v>
      </c>
      <c r="G38" s="111">
        <v>75</v>
      </c>
      <c r="H38" s="111">
        <v>75</v>
      </c>
      <c r="I38" s="171">
        <f t="shared" si="3"/>
        <v>150</v>
      </c>
    </row>
    <row r="39" spans="1:9" x14ac:dyDescent="0.35">
      <c r="A39" s="28" t="s">
        <v>1010</v>
      </c>
      <c r="B39" s="117" t="s">
        <v>469</v>
      </c>
      <c r="C39" s="111">
        <v>2007</v>
      </c>
      <c r="D39" s="33" t="s">
        <v>435</v>
      </c>
      <c r="E39" s="117" t="s">
        <v>464</v>
      </c>
      <c r="F39" s="33" t="s">
        <v>437</v>
      </c>
      <c r="G39" s="111">
        <v>69</v>
      </c>
      <c r="H39" s="111">
        <v>64</v>
      </c>
      <c r="I39" s="171">
        <f t="shared" si="3"/>
        <v>133</v>
      </c>
    </row>
    <row r="40" spans="1:9" x14ac:dyDescent="0.4">
      <c r="A40" s="28" t="s">
        <v>1011</v>
      </c>
      <c r="B40" s="114" t="s">
        <v>529</v>
      </c>
      <c r="C40" s="111">
        <v>2006</v>
      </c>
      <c r="D40" s="33" t="s">
        <v>511</v>
      </c>
      <c r="E40" s="114" t="s">
        <v>512</v>
      </c>
      <c r="F40" s="33" t="s">
        <v>503</v>
      </c>
      <c r="G40" s="111">
        <v>92</v>
      </c>
      <c r="H40" s="111">
        <v>92</v>
      </c>
      <c r="I40" s="171">
        <f t="shared" si="3"/>
        <v>184</v>
      </c>
    </row>
    <row r="41" spans="1:9" x14ac:dyDescent="0.35">
      <c r="A41" s="28" t="s">
        <v>1012</v>
      </c>
      <c r="B41" s="117" t="s">
        <v>530</v>
      </c>
      <c r="C41" s="111">
        <v>2007</v>
      </c>
      <c r="D41" s="33" t="s">
        <v>511</v>
      </c>
      <c r="E41" s="33" t="s">
        <v>531</v>
      </c>
      <c r="F41" s="33" t="s">
        <v>503</v>
      </c>
      <c r="G41" s="111">
        <v>89</v>
      </c>
      <c r="H41" s="111">
        <v>85</v>
      </c>
      <c r="I41" s="171">
        <f t="shared" si="3"/>
        <v>174</v>
      </c>
    </row>
    <row r="42" spans="1:9" x14ac:dyDescent="0.4">
      <c r="A42" s="28" t="s">
        <v>1013</v>
      </c>
      <c r="B42" s="114" t="s">
        <v>532</v>
      </c>
      <c r="C42" s="111">
        <v>2007</v>
      </c>
      <c r="D42" s="178" t="s">
        <v>505</v>
      </c>
      <c r="E42" s="114" t="s">
        <v>533</v>
      </c>
      <c r="F42" s="33" t="s">
        <v>503</v>
      </c>
      <c r="G42" s="111">
        <v>82</v>
      </c>
      <c r="H42" s="111">
        <v>87</v>
      </c>
      <c r="I42" s="171">
        <f t="shared" si="3"/>
        <v>169</v>
      </c>
    </row>
    <row r="43" spans="1:9" x14ac:dyDescent="0.4">
      <c r="A43" s="28" t="s">
        <v>1014</v>
      </c>
      <c r="B43" s="114" t="s">
        <v>535</v>
      </c>
      <c r="C43" s="111">
        <v>2007</v>
      </c>
      <c r="D43" s="33" t="s">
        <v>511</v>
      </c>
      <c r="E43" s="114" t="s">
        <v>534</v>
      </c>
      <c r="F43" s="33" t="s">
        <v>503</v>
      </c>
      <c r="G43" s="111">
        <v>82</v>
      </c>
      <c r="H43" s="111">
        <v>81</v>
      </c>
      <c r="I43" s="171">
        <f t="shared" si="3"/>
        <v>163</v>
      </c>
    </row>
    <row r="44" spans="1:9" x14ac:dyDescent="0.4">
      <c r="A44" s="28" t="s">
        <v>1015</v>
      </c>
      <c r="B44" s="114" t="s">
        <v>536</v>
      </c>
      <c r="C44" s="111">
        <v>2007</v>
      </c>
      <c r="D44" s="33" t="s">
        <v>511</v>
      </c>
      <c r="E44" s="114" t="s">
        <v>534</v>
      </c>
      <c r="F44" s="33" t="s">
        <v>503</v>
      </c>
      <c r="G44" s="111">
        <v>80</v>
      </c>
      <c r="H44" s="111">
        <v>73</v>
      </c>
      <c r="I44" s="171">
        <f t="shared" si="3"/>
        <v>153</v>
      </c>
    </row>
    <row r="45" spans="1:9" x14ac:dyDescent="0.4">
      <c r="A45" s="28" t="s">
        <v>1016</v>
      </c>
      <c r="B45" s="114" t="s">
        <v>537</v>
      </c>
      <c r="C45" s="111">
        <v>2008</v>
      </c>
      <c r="D45" s="33" t="s">
        <v>511</v>
      </c>
      <c r="E45" s="114" t="s">
        <v>534</v>
      </c>
      <c r="F45" s="33" t="s">
        <v>503</v>
      </c>
      <c r="G45" s="111">
        <v>70</v>
      </c>
      <c r="H45" s="111">
        <v>67</v>
      </c>
      <c r="I45" s="171">
        <f t="shared" si="3"/>
        <v>137</v>
      </c>
    </row>
    <row r="46" spans="1:9" x14ac:dyDescent="0.4">
      <c r="A46" s="28" t="s">
        <v>1017</v>
      </c>
      <c r="B46" s="114" t="s">
        <v>598</v>
      </c>
      <c r="C46" s="111">
        <v>2007</v>
      </c>
      <c r="D46" s="178" t="s">
        <v>558</v>
      </c>
      <c r="E46" s="114" t="s">
        <v>566</v>
      </c>
      <c r="F46" s="33" t="s">
        <v>553</v>
      </c>
      <c r="G46" s="111">
        <v>84</v>
      </c>
      <c r="H46" s="111">
        <v>84</v>
      </c>
      <c r="I46" s="171">
        <f t="shared" si="3"/>
        <v>168</v>
      </c>
    </row>
    <row r="47" spans="1:9" x14ac:dyDescent="0.4">
      <c r="A47" s="28" t="s">
        <v>1018</v>
      </c>
      <c r="B47" s="114" t="s">
        <v>599</v>
      </c>
      <c r="C47" s="114">
        <v>2006</v>
      </c>
      <c r="D47" s="178" t="s">
        <v>561</v>
      </c>
      <c r="E47" s="114" t="s">
        <v>600</v>
      </c>
      <c r="F47" s="33" t="s">
        <v>553</v>
      </c>
      <c r="G47" s="111">
        <v>81</v>
      </c>
      <c r="H47" s="111">
        <v>86</v>
      </c>
      <c r="I47" s="171">
        <f t="shared" si="3"/>
        <v>167</v>
      </c>
    </row>
    <row r="48" spans="1:9" x14ac:dyDescent="0.4">
      <c r="A48" s="28" t="s">
        <v>1019</v>
      </c>
      <c r="B48" s="114" t="s">
        <v>601</v>
      </c>
      <c r="C48" s="111">
        <v>2008</v>
      </c>
      <c r="D48" s="178" t="s">
        <v>558</v>
      </c>
      <c r="E48" s="114" t="s">
        <v>566</v>
      </c>
      <c r="F48" s="33" t="s">
        <v>553</v>
      </c>
      <c r="G48" s="111">
        <v>80</v>
      </c>
      <c r="H48" s="111">
        <v>86</v>
      </c>
      <c r="I48" s="171">
        <f t="shared" si="3"/>
        <v>166</v>
      </c>
    </row>
    <row r="49" spans="1:9" x14ac:dyDescent="0.4">
      <c r="A49" s="28" t="s">
        <v>1020</v>
      </c>
      <c r="B49" s="114" t="s">
        <v>602</v>
      </c>
      <c r="C49" s="111">
        <v>2007</v>
      </c>
      <c r="D49" s="178" t="s">
        <v>558</v>
      </c>
      <c r="E49" s="114" t="s">
        <v>566</v>
      </c>
      <c r="F49" s="33" t="s">
        <v>553</v>
      </c>
      <c r="G49" s="111">
        <v>76</v>
      </c>
      <c r="H49" s="111">
        <v>69</v>
      </c>
      <c r="I49" s="171">
        <f t="shared" si="3"/>
        <v>145</v>
      </c>
    </row>
    <row r="50" spans="1:9" x14ac:dyDescent="0.4">
      <c r="A50" s="28" t="s">
        <v>1021</v>
      </c>
      <c r="B50" s="114" t="s">
        <v>648</v>
      </c>
      <c r="C50" s="111">
        <v>2007</v>
      </c>
      <c r="D50" s="33" t="s">
        <v>649</v>
      </c>
      <c r="E50" s="114" t="s">
        <v>650</v>
      </c>
      <c r="F50" s="33" t="s">
        <v>631</v>
      </c>
      <c r="G50" s="111">
        <v>77</v>
      </c>
      <c r="H50" s="111">
        <v>74</v>
      </c>
      <c r="I50" s="171">
        <f t="shared" si="3"/>
        <v>151</v>
      </c>
    </row>
    <row r="51" spans="1:9" x14ac:dyDescent="0.4">
      <c r="A51" s="28" t="s">
        <v>1022</v>
      </c>
      <c r="B51" s="114" t="s">
        <v>651</v>
      </c>
      <c r="C51" s="111">
        <v>2007</v>
      </c>
      <c r="D51" s="33" t="s">
        <v>649</v>
      </c>
      <c r="E51" s="114" t="s">
        <v>650</v>
      </c>
      <c r="F51" s="33" t="s">
        <v>631</v>
      </c>
      <c r="G51" s="111">
        <v>58</v>
      </c>
      <c r="H51" s="111">
        <v>62</v>
      </c>
      <c r="I51" s="171">
        <f t="shared" si="3"/>
        <v>120</v>
      </c>
    </row>
    <row r="52" spans="1:9" x14ac:dyDescent="0.4">
      <c r="A52" s="28" t="s">
        <v>1023</v>
      </c>
      <c r="B52" s="114" t="s">
        <v>652</v>
      </c>
      <c r="C52" s="111">
        <v>2007</v>
      </c>
      <c r="D52" s="33" t="s">
        <v>649</v>
      </c>
      <c r="E52" s="114" t="s">
        <v>650</v>
      </c>
      <c r="F52" s="33" t="s">
        <v>631</v>
      </c>
      <c r="G52" s="111">
        <v>51</v>
      </c>
      <c r="H52" s="111">
        <v>59</v>
      </c>
      <c r="I52" s="171">
        <f t="shared" si="3"/>
        <v>110</v>
      </c>
    </row>
    <row r="53" spans="1:9" x14ac:dyDescent="0.35">
      <c r="A53" s="28" t="s">
        <v>1024</v>
      </c>
      <c r="B53" s="33" t="s">
        <v>693</v>
      </c>
      <c r="C53" s="111">
        <v>2008</v>
      </c>
      <c r="D53" s="33" t="s">
        <v>694</v>
      </c>
      <c r="E53" s="117" t="s">
        <v>695</v>
      </c>
      <c r="F53" s="33" t="s">
        <v>660</v>
      </c>
      <c r="G53" s="111">
        <v>83</v>
      </c>
      <c r="H53" s="111">
        <v>87</v>
      </c>
      <c r="I53" s="171">
        <f t="shared" si="3"/>
        <v>170</v>
      </c>
    </row>
    <row r="54" spans="1:9" x14ac:dyDescent="0.35">
      <c r="A54" s="28" t="s">
        <v>1025</v>
      </c>
      <c r="B54" s="33" t="s">
        <v>696</v>
      </c>
      <c r="C54" s="111">
        <v>2006</v>
      </c>
      <c r="D54" s="33" t="s">
        <v>662</v>
      </c>
      <c r="E54" s="117" t="s">
        <v>670</v>
      </c>
      <c r="F54" s="33" t="s">
        <v>660</v>
      </c>
      <c r="G54" s="111">
        <v>79</v>
      </c>
      <c r="H54" s="111">
        <v>70</v>
      </c>
      <c r="I54" s="171">
        <f t="shared" si="3"/>
        <v>149</v>
      </c>
    </row>
    <row r="55" spans="1:9" x14ac:dyDescent="0.35">
      <c r="A55" s="28" t="s">
        <v>1026</v>
      </c>
      <c r="B55" s="33" t="s">
        <v>697</v>
      </c>
      <c r="C55" s="111">
        <v>2004</v>
      </c>
      <c r="D55" s="33" t="s">
        <v>672</v>
      </c>
      <c r="E55" s="117" t="s">
        <v>687</v>
      </c>
      <c r="F55" s="33" t="s">
        <v>660</v>
      </c>
      <c r="G55" s="111">
        <v>71</v>
      </c>
      <c r="H55" s="111">
        <v>75</v>
      </c>
      <c r="I55" s="171">
        <f t="shared" si="3"/>
        <v>146</v>
      </c>
    </row>
    <row r="56" spans="1:9" x14ac:dyDescent="0.35">
      <c r="A56" s="28" t="s">
        <v>1027</v>
      </c>
      <c r="B56" s="33" t="s">
        <v>698</v>
      </c>
      <c r="C56" s="111">
        <v>2006</v>
      </c>
      <c r="D56" s="33" t="s">
        <v>662</v>
      </c>
      <c r="E56" s="117" t="s">
        <v>670</v>
      </c>
      <c r="F56" s="33" t="s">
        <v>660</v>
      </c>
      <c r="G56" s="111">
        <v>60</v>
      </c>
      <c r="H56" s="111">
        <v>39</v>
      </c>
      <c r="I56" s="171">
        <f t="shared" si="3"/>
        <v>99</v>
      </c>
    </row>
    <row r="57" spans="1:9" x14ac:dyDescent="0.35">
      <c r="A57" s="28" t="s">
        <v>1028</v>
      </c>
      <c r="B57" s="117" t="s">
        <v>699</v>
      </c>
      <c r="C57" s="111">
        <v>2006</v>
      </c>
      <c r="D57" s="33" t="s">
        <v>662</v>
      </c>
      <c r="E57" s="117" t="s">
        <v>670</v>
      </c>
      <c r="F57" s="33" t="s">
        <v>660</v>
      </c>
      <c r="G57" s="111">
        <v>48</v>
      </c>
      <c r="H57" s="111">
        <v>49</v>
      </c>
      <c r="I57" s="171">
        <f t="shared" si="3"/>
        <v>97</v>
      </c>
    </row>
    <row r="58" spans="1:9" x14ac:dyDescent="0.4">
      <c r="A58" s="28" t="s">
        <v>1029</v>
      </c>
      <c r="B58" s="177" t="s">
        <v>724</v>
      </c>
      <c r="C58" s="111">
        <v>2007</v>
      </c>
      <c r="D58" s="33" t="s">
        <v>708</v>
      </c>
      <c r="E58" s="115" t="s">
        <v>712</v>
      </c>
      <c r="F58" s="33" t="s">
        <v>706</v>
      </c>
      <c r="G58" s="111">
        <v>44</v>
      </c>
      <c r="H58" s="111">
        <v>52</v>
      </c>
      <c r="I58" s="171">
        <f t="shared" si="3"/>
        <v>96</v>
      </c>
    </row>
    <row r="59" spans="1:9" x14ac:dyDescent="0.4">
      <c r="A59" s="28" t="s">
        <v>1030</v>
      </c>
      <c r="B59" s="177" t="s">
        <v>725</v>
      </c>
      <c r="C59" s="111">
        <v>2005</v>
      </c>
      <c r="D59" s="33" t="s">
        <v>715</v>
      </c>
      <c r="E59" s="117" t="s">
        <v>716</v>
      </c>
      <c r="F59" s="33" t="s">
        <v>706</v>
      </c>
      <c r="G59" s="111">
        <v>37</v>
      </c>
      <c r="H59" s="111">
        <v>56</v>
      </c>
      <c r="I59" s="171">
        <f t="shared" si="3"/>
        <v>93</v>
      </c>
    </row>
    <row r="60" spans="1:9" x14ac:dyDescent="0.4">
      <c r="A60" s="28" t="s">
        <v>1031</v>
      </c>
      <c r="B60" s="177" t="s">
        <v>726</v>
      </c>
      <c r="C60" s="111">
        <v>2006</v>
      </c>
      <c r="D60" s="33" t="s">
        <v>715</v>
      </c>
      <c r="E60" s="115" t="s">
        <v>716</v>
      </c>
      <c r="F60" s="33" t="s">
        <v>706</v>
      </c>
      <c r="G60" s="111">
        <v>31</v>
      </c>
      <c r="H60" s="111">
        <v>37</v>
      </c>
      <c r="I60" s="171">
        <f t="shared" si="3"/>
        <v>68</v>
      </c>
    </row>
    <row r="61" spans="1:9" x14ac:dyDescent="0.4">
      <c r="A61" s="28" t="s">
        <v>1032</v>
      </c>
      <c r="B61" s="114" t="s">
        <v>771</v>
      </c>
      <c r="C61" s="176">
        <v>2006</v>
      </c>
      <c r="D61" s="178" t="s">
        <v>741</v>
      </c>
      <c r="E61" s="114" t="s">
        <v>744</v>
      </c>
      <c r="F61" s="178" t="s">
        <v>731</v>
      </c>
      <c r="G61" s="176">
        <v>84</v>
      </c>
      <c r="H61" s="176">
        <v>85</v>
      </c>
      <c r="I61" s="182">
        <v>169</v>
      </c>
    </row>
    <row r="62" spans="1:9" x14ac:dyDescent="0.4">
      <c r="A62" s="28" t="s">
        <v>1033</v>
      </c>
      <c r="B62" s="114" t="s">
        <v>772</v>
      </c>
      <c r="C62" s="176">
        <v>2008</v>
      </c>
      <c r="D62" s="178" t="s">
        <v>737</v>
      </c>
      <c r="E62" s="114" t="s">
        <v>738</v>
      </c>
      <c r="F62" s="178" t="s">
        <v>731</v>
      </c>
      <c r="G62" s="176">
        <v>77</v>
      </c>
      <c r="H62" s="176">
        <v>74</v>
      </c>
      <c r="I62" s="182">
        <v>151</v>
      </c>
    </row>
    <row r="63" spans="1:9" x14ac:dyDescent="0.4">
      <c r="A63" s="28" t="s">
        <v>1034</v>
      </c>
      <c r="B63" s="114" t="s">
        <v>773</v>
      </c>
      <c r="C63" s="176">
        <v>2007</v>
      </c>
      <c r="D63" s="178" t="s">
        <v>737</v>
      </c>
      <c r="E63" s="114" t="s">
        <v>738</v>
      </c>
      <c r="F63" s="178" t="s">
        <v>731</v>
      </c>
      <c r="G63" s="176">
        <v>63</v>
      </c>
      <c r="H63" s="176">
        <v>68</v>
      </c>
      <c r="I63" s="182">
        <v>131</v>
      </c>
    </row>
    <row r="64" spans="1:9" x14ac:dyDescent="0.35">
      <c r="A64" s="28" t="s">
        <v>1035</v>
      </c>
      <c r="B64" s="117" t="s">
        <v>1096</v>
      </c>
      <c r="C64" s="111">
        <v>2006</v>
      </c>
      <c r="D64" s="33" t="s">
        <v>1097</v>
      </c>
      <c r="E64" s="117" t="s">
        <v>1098</v>
      </c>
      <c r="F64" s="33" t="s">
        <v>1099</v>
      </c>
      <c r="G64" s="111">
        <v>82</v>
      </c>
      <c r="H64" s="111">
        <v>81</v>
      </c>
      <c r="I64" s="171">
        <v>163</v>
      </c>
    </row>
    <row r="65" spans="1:9" x14ac:dyDescent="0.4">
      <c r="A65" s="28" t="s">
        <v>1036</v>
      </c>
      <c r="B65" s="114" t="s">
        <v>1100</v>
      </c>
      <c r="C65" s="111">
        <v>2005</v>
      </c>
      <c r="D65" s="188" t="s">
        <v>1097</v>
      </c>
      <c r="E65" s="179" t="s">
        <v>1101</v>
      </c>
      <c r="F65" s="33" t="s">
        <v>1099</v>
      </c>
      <c r="G65" s="111">
        <v>67</v>
      </c>
      <c r="H65" s="111">
        <v>68</v>
      </c>
      <c r="I65" s="171">
        <v>135</v>
      </c>
    </row>
    <row r="66" spans="1:9" x14ac:dyDescent="0.4">
      <c r="A66" s="28" t="s">
        <v>1037</v>
      </c>
      <c r="B66" s="114" t="s">
        <v>1142</v>
      </c>
      <c r="C66" s="111">
        <v>2007</v>
      </c>
      <c r="D66" s="188" t="s">
        <v>1097</v>
      </c>
      <c r="E66" s="179" t="s">
        <v>1102</v>
      </c>
      <c r="F66" s="33" t="s">
        <v>1099</v>
      </c>
      <c r="G66" s="111">
        <v>55</v>
      </c>
      <c r="H66" s="111">
        <v>69</v>
      </c>
      <c r="I66" s="171">
        <v>124</v>
      </c>
    </row>
    <row r="67" spans="1:9" x14ac:dyDescent="0.4">
      <c r="A67" s="28" t="s">
        <v>1038</v>
      </c>
      <c r="B67" s="114" t="s">
        <v>1143</v>
      </c>
      <c r="C67" s="111">
        <v>2007</v>
      </c>
      <c r="D67" s="188" t="s">
        <v>1097</v>
      </c>
      <c r="E67" s="179" t="s">
        <v>1102</v>
      </c>
      <c r="F67" s="33" t="s">
        <v>1099</v>
      </c>
      <c r="G67" s="111">
        <v>58</v>
      </c>
      <c r="H67" s="111">
        <v>63</v>
      </c>
      <c r="I67" s="171">
        <v>121</v>
      </c>
    </row>
    <row r="68" spans="1:9" x14ac:dyDescent="0.4">
      <c r="A68" s="28" t="s">
        <v>1039</v>
      </c>
      <c r="B68" s="114" t="s">
        <v>298</v>
      </c>
      <c r="C68" s="111">
        <v>2007</v>
      </c>
      <c r="D68" s="33" t="s">
        <v>262</v>
      </c>
      <c r="E68" s="114" t="s">
        <v>263</v>
      </c>
      <c r="F68" s="33" t="s">
        <v>264</v>
      </c>
      <c r="G68" s="111">
        <v>89</v>
      </c>
      <c r="H68" s="111">
        <v>86</v>
      </c>
      <c r="I68" s="171">
        <f>SUM(G68:H68)</f>
        <v>175</v>
      </c>
    </row>
    <row r="69" spans="1:9" x14ac:dyDescent="0.4">
      <c r="A69" s="28" t="s">
        <v>1040</v>
      </c>
      <c r="B69" s="114" t="s">
        <v>299</v>
      </c>
      <c r="C69" s="111">
        <v>2007</v>
      </c>
      <c r="D69" s="33" t="s">
        <v>262</v>
      </c>
      <c r="E69" s="114" t="s">
        <v>263</v>
      </c>
      <c r="F69" s="33" t="s">
        <v>264</v>
      </c>
      <c r="G69" s="111">
        <v>90</v>
      </c>
      <c r="H69" s="111">
        <v>85</v>
      </c>
      <c r="I69" s="171">
        <f>SUM(G69:H69)</f>
        <v>175</v>
      </c>
    </row>
    <row r="70" spans="1:9" x14ac:dyDescent="0.4">
      <c r="A70" s="28" t="s">
        <v>1041</v>
      </c>
      <c r="B70" s="114" t="s">
        <v>300</v>
      </c>
      <c r="C70" s="111">
        <v>2004</v>
      </c>
      <c r="D70" s="33" t="s">
        <v>262</v>
      </c>
      <c r="E70" s="114" t="s">
        <v>263</v>
      </c>
      <c r="F70" s="33" t="s">
        <v>264</v>
      </c>
      <c r="G70" s="111">
        <v>88</v>
      </c>
      <c r="H70" s="111">
        <v>84</v>
      </c>
      <c r="I70" s="171">
        <f>SUM(G70:H70)</f>
        <v>172</v>
      </c>
    </row>
    <row r="71" spans="1:9" x14ac:dyDescent="0.4">
      <c r="A71" s="28" t="s">
        <v>1042</v>
      </c>
      <c r="B71" s="114" t="s">
        <v>303</v>
      </c>
      <c r="C71" s="111">
        <v>2006</v>
      </c>
      <c r="D71" s="33" t="s">
        <v>262</v>
      </c>
      <c r="E71" s="114" t="s">
        <v>263</v>
      </c>
      <c r="F71" s="33" t="s">
        <v>264</v>
      </c>
      <c r="G71" s="111">
        <v>89</v>
      </c>
      <c r="H71" s="111">
        <v>79</v>
      </c>
      <c r="I71" s="171">
        <v>168</v>
      </c>
    </row>
    <row r="72" spans="1:9" x14ac:dyDescent="0.4">
      <c r="A72" s="28" t="s">
        <v>1043</v>
      </c>
      <c r="B72" s="114" t="s">
        <v>304</v>
      </c>
      <c r="C72" s="111">
        <v>2008</v>
      </c>
      <c r="D72" s="33" t="s">
        <v>262</v>
      </c>
      <c r="E72" s="114" t="s">
        <v>263</v>
      </c>
      <c r="F72" s="33" t="s">
        <v>264</v>
      </c>
      <c r="G72" s="111">
        <v>78</v>
      </c>
      <c r="H72" s="111">
        <v>85</v>
      </c>
      <c r="I72" s="171">
        <v>163</v>
      </c>
    </row>
    <row r="73" spans="1:9" x14ac:dyDescent="0.4">
      <c r="A73" s="28" t="s">
        <v>1044</v>
      </c>
      <c r="B73" s="114" t="s">
        <v>823</v>
      </c>
      <c r="C73" s="111">
        <v>2005</v>
      </c>
      <c r="D73" s="188" t="s">
        <v>817</v>
      </c>
      <c r="E73" s="179" t="s">
        <v>818</v>
      </c>
      <c r="F73" s="33" t="s">
        <v>806</v>
      </c>
      <c r="G73" s="111">
        <v>56</v>
      </c>
      <c r="H73" s="111">
        <v>42</v>
      </c>
      <c r="I73" s="171">
        <f>SUM(G73:H73)</f>
        <v>98</v>
      </c>
    </row>
    <row r="74" spans="1:9" x14ac:dyDescent="0.4">
      <c r="A74" s="28" t="s">
        <v>1064</v>
      </c>
      <c r="B74" s="114" t="s">
        <v>824</v>
      </c>
      <c r="C74" s="111">
        <v>2007</v>
      </c>
      <c r="D74" s="188" t="s">
        <v>817</v>
      </c>
      <c r="E74" s="179" t="s">
        <v>818</v>
      </c>
      <c r="F74" s="33" t="s">
        <v>806</v>
      </c>
      <c r="G74" s="111">
        <v>40</v>
      </c>
      <c r="H74" s="111">
        <v>53</v>
      </c>
      <c r="I74" s="171">
        <f>SUM(G74:H74)</f>
        <v>93</v>
      </c>
    </row>
    <row r="75" spans="1:9" x14ac:dyDescent="0.4">
      <c r="A75" s="28" t="s">
        <v>1065</v>
      </c>
      <c r="B75" s="114" t="s">
        <v>862</v>
      </c>
      <c r="C75" s="111">
        <v>2006</v>
      </c>
      <c r="D75" s="178" t="s">
        <v>828</v>
      </c>
      <c r="E75" s="114" t="s">
        <v>863</v>
      </c>
      <c r="F75" s="33" t="s">
        <v>836</v>
      </c>
      <c r="G75" s="111">
        <v>87</v>
      </c>
      <c r="H75" s="111">
        <v>89</v>
      </c>
      <c r="I75" s="171">
        <f>SUM(G75:H75)</f>
        <v>176</v>
      </c>
    </row>
    <row r="76" spans="1:9" x14ac:dyDescent="0.4">
      <c r="A76" s="28" t="s">
        <v>1103</v>
      </c>
      <c r="B76" s="114" t="s">
        <v>864</v>
      </c>
      <c r="C76" s="111">
        <v>2005</v>
      </c>
      <c r="D76" s="33" t="s">
        <v>844</v>
      </c>
      <c r="E76" s="114" t="s">
        <v>852</v>
      </c>
      <c r="F76" s="33" t="s">
        <v>836</v>
      </c>
      <c r="G76" s="111">
        <v>81</v>
      </c>
      <c r="H76" s="111">
        <v>79</v>
      </c>
      <c r="I76" s="171">
        <f>SUM(G76:H76)</f>
        <v>160</v>
      </c>
    </row>
    <row r="77" spans="1:9" x14ac:dyDescent="0.4">
      <c r="A77" s="28" t="s">
        <v>1104</v>
      </c>
      <c r="B77" s="114" t="s">
        <v>865</v>
      </c>
      <c r="C77" s="111">
        <v>2007</v>
      </c>
      <c r="D77" s="33" t="s">
        <v>844</v>
      </c>
      <c r="E77" s="114" t="s">
        <v>866</v>
      </c>
      <c r="F77" s="33" t="s">
        <v>836</v>
      </c>
      <c r="G77" s="111">
        <v>76</v>
      </c>
      <c r="H77" s="111">
        <v>73</v>
      </c>
      <c r="I77" s="171">
        <f>SUM(G77:H77)</f>
        <v>149</v>
      </c>
    </row>
    <row r="78" spans="1:9" x14ac:dyDescent="0.4">
      <c r="A78" s="28" t="s">
        <v>1105</v>
      </c>
      <c r="B78" s="114" t="s">
        <v>868</v>
      </c>
      <c r="C78" s="111">
        <v>2005</v>
      </c>
      <c r="D78" s="33" t="s">
        <v>844</v>
      </c>
      <c r="E78" s="114" t="s">
        <v>852</v>
      </c>
      <c r="F78" s="33" t="s">
        <v>836</v>
      </c>
      <c r="G78" s="111">
        <v>64</v>
      </c>
      <c r="H78" s="111">
        <v>84</v>
      </c>
      <c r="I78" s="171">
        <v>148</v>
      </c>
    </row>
    <row r="79" spans="1:9" x14ac:dyDescent="0.4">
      <c r="A79" s="28" t="s">
        <v>1144</v>
      </c>
      <c r="B79" s="114" t="s">
        <v>867</v>
      </c>
      <c r="C79" s="111">
        <v>2007</v>
      </c>
      <c r="D79" s="33" t="s">
        <v>844</v>
      </c>
      <c r="E79" s="114" t="s">
        <v>852</v>
      </c>
      <c r="F79" s="33" t="s">
        <v>836</v>
      </c>
      <c r="G79" s="111">
        <v>53</v>
      </c>
      <c r="H79" s="111">
        <v>59</v>
      </c>
      <c r="I79" s="171">
        <v>112</v>
      </c>
    </row>
    <row r="80" spans="1:9" x14ac:dyDescent="0.35">
      <c r="A80" s="28"/>
      <c r="B80" s="44"/>
      <c r="C80" s="45"/>
      <c r="D80" s="44"/>
      <c r="E80" s="44"/>
      <c r="F80" s="44"/>
      <c r="G80" s="41"/>
      <c r="H80" s="41"/>
      <c r="I80" s="42">
        <f t="shared" ref="I80" si="4">SUM(G80:H80)</f>
        <v>0</v>
      </c>
    </row>
    <row r="81" spans="1:9" ht="15" customHeight="1" x14ac:dyDescent="0.35"/>
    <row r="82" spans="1:9" ht="15" customHeight="1" x14ac:dyDescent="0.35"/>
    <row r="83" spans="1:9" ht="15.75" customHeight="1" x14ac:dyDescent="0.35">
      <c r="B83" s="2" t="s">
        <v>35</v>
      </c>
    </row>
    <row r="84" spans="1:9" ht="15.75" customHeight="1" x14ac:dyDescent="0.35">
      <c r="A84" s="28"/>
      <c r="B84" s="293" t="s">
        <v>256</v>
      </c>
      <c r="C84" s="298"/>
      <c r="D84" s="298"/>
      <c r="E84" s="299"/>
      <c r="F84" s="123" t="s">
        <v>228</v>
      </c>
      <c r="G84" s="29"/>
      <c r="H84" s="29"/>
      <c r="I84" s="30">
        <v>466</v>
      </c>
    </row>
    <row r="85" spans="1:9" ht="15.75" customHeight="1" x14ac:dyDescent="0.35">
      <c r="A85" s="28"/>
      <c r="B85" s="34" t="s">
        <v>254</v>
      </c>
      <c r="C85" s="28"/>
      <c r="D85" s="123"/>
      <c r="E85" s="35"/>
      <c r="F85" s="123"/>
      <c r="G85" s="29">
        <v>74</v>
      </c>
      <c r="H85" s="29">
        <v>80</v>
      </c>
      <c r="I85" s="30">
        <v>154</v>
      </c>
    </row>
    <row r="86" spans="1:9" ht="15.75" customHeight="1" x14ac:dyDescent="0.35">
      <c r="A86" s="28"/>
      <c r="B86" s="39" t="s">
        <v>253</v>
      </c>
      <c r="C86" s="28"/>
      <c r="D86" s="123"/>
      <c r="E86" s="35"/>
      <c r="F86" s="123"/>
      <c r="G86" s="29">
        <v>76</v>
      </c>
      <c r="H86" s="29">
        <v>85</v>
      </c>
      <c r="I86" s="30">
        <v>161</v>
      </c>
    </row>
    <row r="87" spans="1:9" ht="15.75" customHeight="1" x14ac:dyDescent="0.35">
      <c r="A87" s="28"/>
      <c r="B87" s="39" t="s">
        <v>255</v>
      </c>
      <c r="C87" s="28"/>
      <c r="D87" s="123"/>
      <c r="E87" s="35"/>
      <c r="F87" s="123"/>
      <c r="G87" s="29">
        <v>69</v>
      </c>
      <c r="H87" s="29">
        <v>82</v>
      </c>
      <c r="I87" s="30">
        <v>151</v>
      </c>
    </row>
    <row r="88" spans="1:9" ht="15" customHeight="1" x14ac:dyDescent="0.35">
      <c r="F88" s="134"/>
    </row>
    <row r="89" spans="1:9" ht="15.75" customHeight="1" x14ac:dyDescent="0.35">
      <c r="A89" s="28"/>
      <c r="B89" s="317" t="s">
        <v>260</v>
      </c>
      <c r="C89" s="309"/>
      <c r="D89" s="309"/>
      <c r="E89" s="310"/>
      <c r="F89" s="123" t="s">
        <v>258</v>
      </c>
      <c r="G89" s="29"/>
      <c r="H89" s="29"/>
      <c r="I89" s="30">
        <f>SUM(I90:I92)</f>
        <v>419</v>
      </c>
    </row>
    <row r="90" spans="1:9" ht="15.75" customHeight="1" x14ac:dyDescent="0.35">
      <c r="A90" s="35"/>
      <c r="B90" s="47" t="s">
        <v>296</v>
      </c>
      <c r="C90" s="32">
        <v>2004</v>
      </c>
      <c r="D90" s="39" t="s">
        <v>259</v>
      </c>
      <c r="E90" s="47" t="s">
        <v>260</v>
      </c>
      <c r="F90" s="39" t="s">
        <v>258</v>
      </c>
      <c r="G90" s="29">
        <v>78</v>
      </c>
      <c r="H90" s="29">
        <v>76</v>
      </c>
      <c r="I90" s="30">
        <f>SUM(G90:H90)</f>
        <v>154</v>
      </c>
    </row>
    <row r="91" spans="1:9" ht="15.75" customHeight="1" x14ac:dyDescent="0.35">
      <c r="A91" s="35"/>
      <c r="B91" s="47" t="s">
        <v>301</v>
      </c>
      <c r="C91" s="32">
        <v>2004</v>
      </c>
      <c r="D91" s="39" t="s">
        <v>259</v>
      </c>
      <c r="E91" s="47" t="s">
        <v>260</v>
      </c>
      <c r="F91" s="39" t="s">
        <v>258</v>
      </c>
      <c r="G91" s="29">
        <v>68</v>
      </c>
      <c r="H91" s="29">
        <v>69</v>
      </c>
      <c r="I91" s="30">
        <f>SUM(G91:H91)</f>
        <v>137</v>
      </c>
    </row>
    <row r="92" spans="1:9" ht="15.75" customHeight="1" x14ac:dyDescent="0.35">
      <c r="A92" s="35"/>
      <c r="B92" s="47" t="s">
        <v>302</v>
      </c>
      <c r="C92" s="32">
        <v>2007</v>
      </c>
      <c r="D92" s="39" t="s">
        <v>259</v>
      </c>
      <c r="E92" s="47" t="s">
        <v>260</v>
      </c>
      <c r="F92" s="39" t="s">
        <v>258</v>
      </c>
      <c r="G92" s="29">
        <v>68</v>
      </c>
      <c r="H92" s="29">
        <v>60</v>
      </c>
      <c r="I92" s="30">
        <f>SUM(G92:H92)</f>
        <v>128</v>
      </c>
    </row>
    <row r="93" spans="1:9" ht="15" customHeight="1" x14ac:dyDescent="0.35">
      <c r="A93" s="3"/>
      <c r="F93" s="134"/>
    </row>
    <row r="94" spans="1:9" ht="15.75" customHeight="1" x14ac:dyDescent="0.35">
      <c r="A94" s="28"/>
      <c r="B94" s="297" t="s">
        <v>263</v>
      </c>
      <c r="C94" s="298"/>
      <c r="D94" s="298"/>
      <c r="E94" s="299"/>
      <c r="F94" s="91" t="s">
        <v>264</v>
      </c>
      <c r="G94" s="29"/>
      <c r="H94" s="29"/>
      <c r="I94" s="30">
        <f>SUBTOTAL(9,I95:I97)</f>
        <v>506</v>
      </c>
    </row>
    <row r="95" spans="1:9" ht="15.75" customHeight="1" x14ac:dyDescent="0.35">
      <c r="A95" s="28"/>
      <c r="B95" s="47" t="s">
        <v>299</v>
      </c>
      <c r="C95" s="32">
        <v>2007</v>
      </c>
      <c r="D95" s="39" t="s">
        <v>262</v>
      </c>
      <c r="E95" s="47" t="s">
        <v>263</v>
      </c>
      <c r="F95" s="91" t="s">
        <v>264</v>
      </c>
      <c r="G95" s="29">
        <v>90</v>
      </c>
      <c r="H95" s="29">
        <v>85</v>
      </c>
      <c r="I95" s="30">
        <v>175</v>
      </c>
    </row>
    <row r="96" spans="1:9" ht="15.75" customHeight="1" x14ac:dyDescent="0.35">
      <c r="A96" s="28"/>
      <c r="B96" s="47" t="s">
        <v>303</v>
      </c>
      <c r="C96" s="32">
        <v>2006</v>
      </c>
      <c r="D96" s="39" t="s">
        <v>262</v>
      </c>
      <c r="E96" s="47" t="s">
        <v>263</v>
      </c>
      <c r="F96" s="91" t="s">
        <v>264</v>
      </c>
      <c r="G96" s="29">
        <v>89</v>
      </c>
      <c r="H96" s="29">
        <v>79</v>
      </c>
      <c r="I96" s="30">
        <v>168</v>
      </c>
    </row>
    <row r="97" spans="1:9" ht="15.75" customHeight="1" x14ac:dyDescent="0.35">
      <c r="A97" s="28"/>
      <c r="B97" s="47" t="s">
        <v>304</v>
      </c>
      <c r="C97" s="32">
        <v>2008</v>
      </c>
      <c r="D97" s="39" t="s">
        <v>262</v>
      </c>
      <c r="E97" s="47" t="s">
        <v>263</v>
      </c>
      <c r="F97" s="91" t="s">
        <v>264</v>
      </c>
      <c r="G97" s="29">
        <v>78</v>
      </c>
      <c r="H97" s="29">
        <v>85</v>
      </c>
      <c r="I97" s="30">
        <v>163</v>
      </c>
    </row>
    <row r="98" spans="1:9" ht="15" customHeight="1" x14ac:dyDescent="0.35"/>
    <row r="99" spans="1:9" ht="15.75" customHeight="1" x14ac:dyDescent="0.35">
      <c r="A99" s="28"/>
      <c r="B99" s="297" t="s">
        <v>368</v>
      </c>
      <c r="C99" s="318"/>
      <c r="D99" s="318"/>
      <c r="E99" s="319"/>
      <c r="F99" s="91" t="s">
        <v>42</v>
      </c>
      <c r="G99" s="29"/>
      <c r="H99" s="29"/>
      <c r="I99" s="30" t="s">
        <v>42</v>
      </c>
    </row>
    <row r="100" spans="1:9" ht="15.75" customHeight="1" x14ac:dyDescent="0.45">
      <c r="A100" s="28"/>
      <c r="B100" s="73" t="s">
        <v>366</v>
      </c>
      <c r="C100" s="28"/>
      <c r="D100" s="189" t="s">
        <v>367</v>
      </c>
      <c r="E100" s="73" t="s">
        <v>368</v>
      </c>
      <c r="F100" s="123" t="s">
        <v>332</v>
      </c>
      <c r="G100" s="29">
        <v>87</v>
      </c>
      <c r="H100" s="29">
        <v>82</v>
      </c>
      <c r="I100" s="42">
        <f>SUM(G100:H100)</f>
        <v>169</v>
      </c>
    </row>
    <row r="101" spans="1:9" ht="15.75" customHeight="1" x14ac:dyDescent="0.45">
      <c r="A101" s="28"/>
      <c r="B101" s="73" t="s">
        <v>369</v>
      </c>
      <c r="C101" s="28"/>
      <c r="D101" s="189" t="s">
        <v>367</v>
      </c>
      <c r="E101" s="73" t="s">
        <v>368</v>
      </c>
      <c r="F101" s="123" t="s">
        <v>332</v>
      </c>
      <c r="G101" s="41">
        <v>42</v>
      </c>
      <c r="H101" s="41">
        <v>66</v>
      </c>
      <c r="I101" s="42">
        <f>SUM(G101:H101)</f>
        <v>108</v>
      </c>
    </row>
    <row r="102" spans="1:9" ht="15.75" customHeight="1" x14ac:dyDescent="0.45">
      <c r="A102" s="28"/>
      <c r="B102" s="73" t="s">
        <v>370</v>
      </c>
      <c r="C102" s="28"/>
      <c r="D102" s="189" t="s">
        <v>367</v>
      </c>
      <c r="E102" s="73" t="s">
        <v>368</v>
      </c>
      <c r="F102" s="123" t="s">
        <v>332</v>
      </c>
      <c r="G102" s="41">
        <v>61</v>
      </c>
      <c r="H102" s="41">
        <v>55</v>
      </c>
      <c r="I102" s="42">
        <f>SUM(G102:H102)</f>
        <v>116</v>
      </c>
    </row>
    <row r="103" spans="1:9" x14ac:dyDescent="0.35">
      <c r="F103" s="134"/>
    </row>
    <row r="104" spans="1:9" ht="15.75" customHeight="1" x14ac:dyDescent="0.35">
      <c r="A104" s="28"/>
      <c r="B104" s="293" t="s">
        <v>470</v>
      </c>
      <c r="C104" s="298"/>
      <c r="D104" s="298"/>
      <c r="E104" s="299"/>
      <c r="F104" s="123" t="s">
        <v>42</v>
      </c>
      <c r="G104" s="29"/>
      <c r="H104" s="29"/>
      <c r="I104" s="30">
        <v>481</v>
      </c>
    </row>
    <row r="105" spans="1:9" ht="15.75" customHeight="1" x14ac:dyDescent="0.35">
      <c r="A105" s="35"/>
      <c r="B105" s="39" t="s">
        <v>463</v>
      </c>
      <c r="C105" s="32">
        <v>2006</v>
      </c>
      <c r="D105" s="39" t="s">
        <v>435</v>
      </c>
      <c r="E105" s="34" t="s">
        <v>471</v>
      </c>
      <c r="F105" s="39" t="s">
        <v>437</v>
      </c>
      <c r="G105" s="29">
        <v>86</v>
      </c>
      <c r="H105" s="29">
        <v>87</v>
      </c>
      <c r="I105" s="42">
        <f>SUM(G105:H105)</f>
        <v>173</v>
      </c>
    </row>
    <row r="106" spans="1:9" ht="15.75" customHeight="1" x14ac:dyDescent="0.35">
      <c r="A106" s="35"/>
      <c r="B106" s="39" t="s">
        <v>465</v>
      </c>
      <c r="C106" s="32">
        <v>2007</v>
      </c>
      <c r="D106" s="39" t="s">
        <v>435</v>
      </c>
      <c r="E106" s="34" t="s">
        <v>471</v>
      </c>
      <c r="F106" s="39" t="s">
        <v>437</v>
      </c>
      <c r="G106" s="29">
        <v>81</v>
      </c>
      <c r="H106" s="29">
        <v>77</v>
      </c>
      <c r="I106" s="42">
        <f>SUM(G106:H106)</f>
        <v>158</v>
      </c>
    </row>
    <row r="107" spans="1:9" ht="15.75" customHeight="1" x14ac:dyDescent="0.35">
      <c r="A107" s="35"/>
      <c r="B107" s="34" t="s">
        <v>468</v>
      </c>
      <c r="C107" s="45">
        <v>2007</v>
      </c>
      <c r="D107" s="44" t="s">
        <v>435</v>
      </c>
      <c r="E107" s="34" t="s">
        <v>471</v>
      </c>
      <c r="F107" s="44" t="s">
        <v>437</v>
      </c>
      <c r="G107" s="41">
        <v>75</v>
      </c>
      <c r="H107" s="41">
        <v>75</v>
      </c>
      <c r="I107" s="42">
        <f>SUM(G107:H107)</f>
        <v>150</v>
      </c>
    </row>
    <row r="108" spans="1:9" x14ac:dyDescent="0.35">
      <c r="F108" s="134"/>
    </row>
    <row r="109" spans="1:9" ht="15.75" customHeight="1" x14ac:dyDescent="0.35">
      <c r="A109" s="28"/>
      <c r="B109" s="297" t="s">
        <v>852</v>
      </c>
      <c r="C109" s="298"/>
      <c r="D109" s="298"/>
      <c r="E109" s="299"/>
      <c r="F109" s="123" t="s">
        <v>42</v>
      </c>
      <c r="G109" s="29"/>
      <c r="H109" s="29"/>
      <c r="I109" s="30">
        <v>420</v>
      </c>
    </row>
    <row r="110" spans="1:9" ht="15.75" customHeight="1" x14ac:dyDescent="0.35">
      <c r="A110" s="35"/>
      <c r="B110" s="47" t="s">
        <v>864</v>
      </c>
      <c r="C110" s="32">
        <v>2005</v>
      </c>
      <c r="D110" s="44" t="s">
        <v>844</v>
      </c>
      <c r="E110" s="47" t="s">
        <v>852</v>
      </c>
      <c r="F110" s="39" t="s">
        <v>836</v>
      </c>
      <c r="G110" s="29">
        <v>81</v>
      </c>
      <c r="H110" s="29">
        <v>79</v>
      </c>
      <c r="I110" s="30">
        <v>160</v>
      </c>
    </row>
    <row r="111" spans="1:9" ht="15.75" customHeight="1" x14ac:dyDescent="0.35">
      <c r="A111" s="35"/>
      <c r="B111" s="47" t="s">
        <v>867</v>
      </c>
      <c r="C111" s="45">
        <v>2007</v>
      </c>
      <c r="D111" s="44" t="s">
        <v>844</v>
      </c>
      <c r="E111" s="47" t="s">
        <v>852</v>
      </c>
      <c r="F111" s="39" t="s">
        <v>836</v>
      </c>
      <c r="G111" s="29">
        <v>53</v>
      </c>
      <c r="H111" s="29">
        <v>59</v>
      </c>
      <c r="I111" s="30">
        <v>112</v>
      </c>
    </row>
    <row r="112" spans="1:9" x14ac:dyDescent="0.35">
      <c r="B112" s="47" t="s">
        <v>868</v>
      </c>
      <c r="C112" s="109">
        <v>2005</v>
      </c>
      <c r="D112" s="39" t="s">
        <v>844</v>
      </c>
      <c r="E112" s="47" t="s">
        <v>852</v>
      </c>
      <c r="F112" s="39" t="s">
        <v>836</v>
      </c>
      <c r="G112" s="29">
        <v>64</v>
      </c>
      <c r="H112" s="29">
        <v>84</v>
      </c>
      <c r="I112" s="30">
        <v>148</v>
      </c>
    </row>
    <row r="113" spans="1:9" ht="15.75" customHeight="1" x14ac:dyDescent="0.35">
      <c r="A113" s="28"/>
      <c r="B113" s="293"/>
      <c r="C113" s="298"/>
      <c r="D113" s="298"/>
      <c r="E113" s="299"/>
      <c r="F113" s="123"/>
      <c r="G113" s="29"/>
      <c r="H113" s="29"/>
      <c r="I113" s="30"/>
    </row>
    <row r="114" spans="1:9" x14ac:dyDescent="0.35">
      <c r="B114" s="293" t="s">
        <v>957</v>
      </c>
      <c r="C114" s="294"/>
      <c r="D114" s="294"/>
      <c r="E114" s="295"/>
      <c r="F114" s="116" t="s">
        <v>931</v>
      </c>
      <c r="G114" s="28"/>
      <c r="H114" s="28"/>
      <c r="I114" s="42">
        <f>SUM(H115:H117)</f>
        <v>350</v>
      </c>
    </row>
    <row r="115" spans="1:9" ht="15.75" customHeight="1" x14ac:dyDescent="0.35">
      <c r="A115" s="28"/>
      <c r="B115" s="117" t="s">
        <v>963</v>
      </c>
      <c r="C115" s="112">
        <v>2007</v>
      </c>
      <c r="D115" s="116"/>
      <c r="E115" s="117"/>
      <c r="F115" s="116"/>
      <c r="G115" s="28"/>
      <c r="H115" s="92">
        <v>104</v>
      </c>
      <c r="I115" s="30"/>
    </row>
    <row r="116" spans="1:9" ht="15.75" customHeight="1" x14ac:dyDescent="0.35">
      <c r="A116" s="35"/>
      <c r="B116" s="117" t="s">
        <v>962</v>
      </c>
      <c r="C116" s="112">
        <v>2007</v>
      </c>
      <c r="D116" s="116"/>
      <c r="E116" s="117"/>
      <c r="F116" s="116"/>
      <c r="G116" s="28"/>
      <c r="H116" s="92">
        <v>105</v>
      </c>
      <c r="I116" s="30"/>
    </row>
    <row r="117" spans="1:9" ht="15.75" customHeight="1" x14ac:dyDescent="0.35">
      <c r="A117" s="35"/>
      <c r="B117" s="117" t="s">
        <v>959</v>
      </c>
      <c r="C117" s="112">
        <v>2007</v>
      </c>
      <c r="D117" s="116"/>
      <c r="E117" s="117"/>
      <c r="F117" s="116"/>
      <c r="G117" s="28"/>
      <c r="H117" s="92">
        <v>141</v>
      </c>
      <c r="I117" s="30"/>
    </row>
    <row r="118" spans="1:9" x14ac:dyDescent="0.35">
      <c r="F118" s="134"/>
    </row>
    <row r="119" spans="1:9" ht="15.75" customHeight="1" x14ac:dyDescent="0.35">
      <c r="A119" s="28"/>
      <c r="B119" s="293" t="s">
        <v>1061</v>
      </c>
      <c r="C119" s="298"/>
      <c r="D119" s="298"/>
      <c r="E119" s="299"/>
      <c r="F119" s="123" t="s">
        <v>727</v>
      </c>
      <c r="G119" s="29"/>
      <c r="H119" s="29"/>
      <c r="I119" s="30">
        <v>512</v>
      </c>
    </row>
    <row r="120" spans="1:9" ht="15.75" customHeight="1" x14ac:dyDescent="0.35">
      <c r="A120" s="35"/>
      <c r="B120" s="35" t="s">
        <v>1083</v>
      </c>
      <c r="C120" s="28">
        <v>2005</v>
      </c>
      <c r="D120" s="123" t="s">
        <v>1058</v>
      </c>
      <c r="E120" s="34" t="s">
        <v>1061</v>
      </c>
      <c r="F120" s="123"/>
      <c r="G120" s="29">
        <v>89</v>
      </c>
      <c r="H120" s="29">
        <v>85</v>
      </c>
      <c r="I120" s="30">
        <v>174</v>
      </c>
    </row>
    <row r="121" spans="1:9" ht="15.75" customHeight="1" x14ac:dyDescent="0.35">
      <c r="A121" s="35"/>
      <c r="B121" s="35" t="s">
        <v>1084</v>
      </c>
      <c r="C121" s="28">
        <v>2005</v>
      </c>
      <c r="D121" s="123" t="s">
        <v>1058</v>
      </c>
      <c r="E121" s="34" t="s">
        <v>1061</v>
      </c>
      <c r="F121" s="123"/>
      <c r="G121" s="29">
        <v>81</v>
      </c>
      <c r="H121" s="29">
        <v>91</v>
      </c>
      <c r="I121" s="30">
        <v>172</v>
      </c>
    </row>
    <row r="122" spans="1:9" x14ac:dyDescent="0.35">
      <c r="B122" s="35" t="s">
        <v>1087</v>
      </c>
      <c r="C122" s="28">
        <v>2005</v>
      </c>
      <c r="D122" s="123" t="s">
        <v>1058</v>
      </c>
      <c r="E122" s="34" t="s">
        <v>1061</v>
      </c>
      <c r="F122" s="123"/>
      <c r="G122" s="29">
        <v>84</v>
      </c>
      <c r="H122" s="29">
        <v>82</v>
      </c>
      <c r="I122" s="30">
        <v>166</v>
      </c>
    </row>
    <row r="123" spans="1:9" ht="15.75" customHeight="1" x14ac:dyDescent="0.35">
      <c r="A123" s="28"/>
      <c r="B123" s="293"/>
      <c r="C123" s="298"/>
      <c r="D123" s="298"/>
      <c r="E123" s="299"/>
      <c r="F123" s="123"/>
      <c r="G123" s="29"/>
      <c r="H123" s="29"/>
      <c r="I123" s="30"/>
    </row>
    <row r="124" spans="1:9" x14ac:dyDescent="0.35">
      <c r="B124" s="293" t="s">
        <v>1098</v>
      </c>
      <c r="C124" s="294"/>
      <c r="D124" s="294"/>
      <c r="E124" s="295"/>
      <c r="F124" s="116"/>
      <c r="G124" s="28"/>
      <c r="H124" s="28"/>
      <c r="I124" s="42">
        <f>SUM(I125:I127)</f>
        <v>408</v>
      </c>
    </row>
    <row r="125" spans="1:9" ht="15.75" customHeight="1" x14ac:dyDescent="0.35">
      <c r="A125" s="28"/>
      <c r="B125" s="117" t="s">
        <v>1096</v>
      </c>
      <c r="C125" s="111">
        <v>2006</v>
      </c>
      <c r="D125" s="33" t="s">
        <v>1097</v>
      </c>
      <c r="E125" s="117" t="s">
        <v>1098</v>
      </c>
      <c r="F125" s="33" t="s">
        <v>1099</v>
      </c>
      <c r="G125" s="111">
        <v>82</v>
      </c>
      <c r="H125" s="111">
        <v>81</v>
      </c>
      <c r="I125" s="171">
        <v>163</v>
      </c>
    </row>
    <row r="126" spans="1:9" ht="15.75" customHeight="1" x14ac:dyDescent="0.4">
      <c r="A126" s="35"/>
      <c r="B126" s="114" t="s">
        <v>1142</v>
      </c>
      <c r="C126" s="111">
        <v>2007</v>
      </c>
      <c r="D126" s="188" t="s">
        <v>1097</v>
      </c>
      <c r="E126" s="179" t="s">
        <v>1102</v>
      </c>
      <c r="F126" s="33" t="s">
        <v>1099</v>
      </c>
      <c r="G126" s="111">
        <v>55</v>
      </c>
      <c r="H126" s="111">
        <v>69</v>
      </c>
      <c r="I126" s="171">
        <v>124</v>
      </c>
    </row>
    <row r="127" spans="1:9" ht="15.75" customHeight="1" x14ac:dyDescent="0.4">
      <c r="A127" s="35"/>
      <c r="B127" s="114" t="s">
        <v>1143</v>
      </c>
      <c r="C127" s="111">
        <v>2007</v>
      </c>
      <c r="D127" s="188" t="s">
        <v>1097</v>
      </c>
      <c r="E127" s="179" t="s">
        <v>1102</v>
      </c>
      <c r="F127" s="33" t="s">
        <v>1099</v>
      </c>
      <c r="G127" s="111">
        <v>58</v>
      </c>
      <c r="H127" s="111">
        <v>63</v>
      </c>
      <c r="I127" s="171">
        <v>121</v>
      </c>
    </row>
    <row r="128" spans="1:9" ht="15.75" customHeight="1" x14ac:dyDescent="0.35">
      <c r="A128" s="3"/>
      <c r="B128" s="38"/>
      <c r="C128" s="94"/>
      <c r="D128" s="75"/>
      <c r="E128" s="38"/>
      <c r="F128" s="75"/>
      <c r="G128" s="95"/>
      <c r="H128" s="95"/>
      <c r="I128" s="190"/>
    </row>
    <row r="129" spans="1:9" x14ac:dyDescent="0.35">
      <c r="A129" s="3"/>
      <c r="F129" s="134"/>
    </row>
    <row r="130" spans="1:9" ht="15.75" customHeight="1" x14ac:dyDescent="0.35">
      <c r="A130" s="28"/>
      <c r="B130" s="308" t="s">
        <v>534</v>
      </c>
      <c r="C130" s="309"/>
      <c r="D130" s="309"/>
      <c r="E130" s="310"/>
      <c r="F130" s="123" t="s">
        <v>42</v>
      </c>
      <c r="G130" s="29"/>
      <c r="H130" s="29"/>
      <c r="I130" s="30">
        <f>SUM(I131:I133)</f>
        <v>453</v>
      </c>
    </row>
    <row r="131" spans="1:9" ht="15.75" customHeight="1" x14ac:dyDescent="0.35">
      <c r="A131" s="28"/>
      <c r="B131" s="47" t="s">
        <v>535</v>
      </c>
      <c r="C131" s="29">
        <v>2007</v>
      </c>
      <c r="D131" s="44" t="s">
        <v>511</v>
      </c>
      <c r="E131" s="47" t="s">
        <v>534</v>
      </c>
      <c r="F131" s="33" t="s">
        <v>503</v>
      </c>
      <c r="G131" s="111">
        <v>82</v>
      </c>
      <c r="H131" s="111">
        <v>81</v>
      </c>
      <c r="I131" s="171">
        <f>SUM(G131:H131)</f>
        <v>163</v>
      </c>
    </row>
    <row r="132" spans="1:9" ht="15.75" customHeight="1" x14ac:dyDescent="0.35">
      <c r="A132" s="28"/>
      <c r="B132" s="47" t="s">
        <v>536</v>
      </c>
      <c r="C132" s="29">
        <v>2007</v>
      </c>
      <c r="D132" s="44" t="s">
        <v>511</v>
      </c>
      <c r="E132" s="47" t="s">
        <v>534</v>
      </c>
      <c r="F132" s="33" t="s">
        <v>503</v>
      </c>
      <c r="G132" s="111">
        <v>80</v>
      </c>
      <c r="H132" s="111">
        <v>73</v>
      </c>
      <c r="I132" s="171">
        <f>SUM(G132:H132)</f>
        <v>153</v>
      </c>
    </row>
    <row r="133" spans="1:9" ht="15.75" customHeight="1" x14ac:dyDescent="0.35">
      <c r="A133" s="28"/>
      <c r="B133" s="47" t="s">
        <v>537</v>
      </c>
      <c r="C133" s="29">
        <v>2008</v>
      </c>
      <c r="D133" s="44" t="s">
        <v>511</v>
      </c>
      <c r="E133" s="47" t="s">
        <v>534</v>
      </c>
      <c r="F133" s="33" t="s">
        <v>503</v>
      </c>
      <c r="G133" s="111">
        <v>70</v>
      </c>
      <c r="H133" s="111">
        <v>67</v>
      </c>
      <c r="I133" s="171">
        <f>SUM(G133:H133)</f>
        <v>137</v>
      </c>
    </row>
    <row r="135" spans="1:9" ht="15.75" customHeight="1" x14ac:dyDescent="0.35">
      <c r="A135" s="28"/>
      <c r="B135" s="293" t="s">
        <v>566</v>
      </c>
      <c r="C135" s="298"/>
      <c r="D135" s="298"/>
      <c r="E135" s="299"/>
      <c r="F135" s="123" t="s">
        <v>42</v>
      </c>
      <c r="G135" s="29"/>
      <c r="H135" s="29"/>
      <c r="I135" s="30">
        <f>SUM(I136:I138)</f>
        <v>479</v>
      </c>
    </row>
    <row r="136" spans="1:9" ht="15.75" customHeight="1" x14ac:dyDescent="0.35">
      <c r="A136" s="28"/>
      <c r="B136" s="47" t="s">
        <v>598</v>
      </c>
      <c r="C136" s="32">
        <v>2007</v>
      </c>
      <c r="D136" s="100" t="s">
        <v>558</v>
      </c>
      <c r="E136" s="47" t="s">
        <v>566</v>
      </c>
      <c r="F136" s="39" t="s">
        <v>553</v>
      </c>
      <c r="G136" s="29">
        <v>84</v>
      </c>
      <c r="H136" s="29">
        <v>84</v>
      </c>
      <c r="I136" s="30">
        <f>SUM(G136:H136)</f>
        <v>168</v>
      </c>
    </row>
    <row r="137" spans="1:9" ht="15.75" customHeight="1" x14ac:dyDescent="0.35">
      <c r="A137" s="28"/>
      <c r="B137" s="47" t="s">
        <v>601</v>
      </c>
      <c r="C137" s="32">
        <v>2008</v>
      </c>
      <c r="D137" s="100" t="s">
        <v>558</v>
      </c>
      <c r="E137" s="47" t="s">
        <v>566</v>
      </c>
      <c r="F137" s="39" t="s">
        <v>553</v>
      </c>
      <c r="G137" s="29">
        <v>80</v>
      </c>
      <c r="H137" s="29">
        <v>86</v>
      </c>
      <c r="I137" s="30">
        <f>SUM(G137:H137)</f>
        <v>166</v>
      </c>
    </row>
    <row r="138" spans="1:9" ht="15.75" customHeight="1" x14ac:dyDescent="0.35">
      <c r="A138" s="28"/>
      <c r="B138" s="47" t="s">
        <v>602</v>
      </c>
      <c r="C138" s="32">
        <v>2007</v>
      </c>
      <c r="D138" s="100" t="s">
        <v>558</v>
      </c>
      <c r="E138" s="47" t="s">
        <v>566</v>
      </c>
      <c r="F138" s="39" t="s">
        <v>553</v>
      </c>
      <c r="G138" s="29">
        <v>76</v>
      </c>
      <c r="H138" s="29">
        <v>69</v>
      </c>
      <c r="I138" s="30">
        <f>SUM(G138:H138)</f>
        <v>145</v>
      </c>
    </row>
    <row r="139" spans="1:9" ht="15" customHeight="1" x14ac:dyDescent="0.35">
      <c r="F139" s="134"/>
    </row>
    <row r="140" spans="1:9" ht="15.75" customHeight="1" x14ac:dyDescent="0.35">
      <c r="A140" s="28"/>
      <c r="B140" s="293" t="s">
        <v>650</v>
      </c>
      <c r="C140" s="298"/>
      <c r="D140" s="298"/>
      <c r="E140" s="299"/>
      <c r="F140" s="39" t="s">
        <v>631</v>
      </c>
      <c r="G140" s="29"/>
      <c r="H140" s="29"/>
      <c r="I140" s="30">
        <f>SUM(I141:I143)</f>
        <v>381</v>
      </c>
    </row>
    <row r="141" spans="1:9" ht="15.75" customHeight="1" x14ac:dyDescent="0.35">
      <c r="A141" s="35"/>
      <c r="B141" s="47" t="s">
        <v>648</v>
      </c>
      <c r="C141" s="29">
        <v>2007</v>
      </c>
      <c r="D141" s="39" t="s">
        <v>649</v>
      </c>
      <c r="E141" s="47" t="s">
        <v>650</v>
      </c>
      <c r="F141" s="39" t="s">
        <v>631</v>
      </c>
      <c r="G141" s="29">
        <v>77</v>
      </c>
      <c r="H141" s="29">
        <v>74</v>
      </c>
      <c r="I141" s="30">
        <v>151</v>
      </c>
    </row>
    <row r="142" spans="1:9" ht="15.75" customHeight="1" x14ac:dyDescent="0.35">
      <c r="A142" s="35"/>
      <c r="B142" s="47" t="s">
        <v>652</v>
      </c>
      <c r="C142" s="29">
        <v>2007</v>
      </c>
      <c r="D142" s="39" t="s">
        <v>649</v>
      </c>
      <c r="E142" s="47" t="s">
        <v>650</v>
      </c>
      <c r="F142" s="39" t="s">
        <v>631</v>
      </c>
      <c r="G142" s="29">
        <v>51</v>
      </c>
      <c r="H142" s="29">
        <v>59</v>
      </c>
      <c r="I142" s="30">
        <v>110</v>
      </c>
    </row>
    <row r="143" spans="1:9" ht="15.75" customHeight="1" x14ac:dyDescent="0.35">
      <c r="A143" s="35"/>
      <c r="B143" s="47" t="s">
        <v>651</v>
      </c>
      <c r="C143" s="29">
        <v>2007</v>
      </c>
      <c r="D143" s="39" t="s">
        <v>649</v>
      </c>
      <c r="E143" s="47" t="s">
        <v>650</v>
      </c>
      <c r="F143" s="39" t="s">
        <v>631</v>
      </c>
      <c r="G143" s="29">
        <v>58</v>
      </c>
      <c r="H143" s="29">
        <v>62</v>
      </c>
      <c r="I143" s="30">
        <v>120</v>
      </c>
    </row>
    <row r="144" spans="1:9" x14ac:dyDescent="0.35">
      <c r="A144" s="3"/>
      <c r="F144" s="134"/>
    </row>
    <row r="145" spans="1:9" ht="15.75" customHeight="1" x14ac:dyDescent="0.35">
      <c r="A145" s="28"/>
      <c r="B145" s="293" t="s">
        <v>670</v>
      </c>
      <c r="C145" s="298"/>
      <c r="D145" s="298"/>
      <c r="E145" s="299"/>
      <c r="F145" s="123" t="s">
        <v>660</v>
      </c>
      <c r="G145" s="29"/>
      <c r="H145" s="29"/>
      <c r="I145" s="30">
        <v>345</v>
      </c>
    </row>
    <row r="146" spans="1:9" ht="15.75" customHeight="1" x14ac:dyDescent="0.35">
      <c r="A146" s="28"/>
      <c r="B146" s="35" t="s">
        <v>696</v>
      </c>
      <c r="C146" s="28">
        <v>2006</v>
      </c>
      <c r="D146" s="123" t="s">
        <v>662</v>
      </c>
      <c r="E146" s="35"/>
      <c r="F146" s="123"/>
      <c r="G146" s="29">
        <v>79</v>
      </c>
      <c r="H146" s="29">
        <v>70</v>
      </c>
      <c r="I146" s="30">
        <v>149</v>
      </c>
    </row>
    <row r="147" spans="1:9" ht="15.75" customHeight="1" x14ac:dyDescent="0.35">
      <c r="A147" s="28"/>
      <c r="B147" s="35" t="s">
        <v>700</v>
      </c>
      <c r="C147" s="28">
        <v>2006</v>
      </c>
      <c r="D147" s="123" t="s">
        <v>662</v>
      </c>
      <c r="E147" s="35"/>
      <c r="F147" s="123"/>
      <c r="G147" s="29">
        <v>60</v>
      </c>
      <c r="H147" s="29">
        <v>39</v>
      </c>
      <c r="I147" s="30">
        <v>99</v>
      </c>
    </row>
    <row r="148" spans="1:9" ht="15.75" customHeight="1" x14ac:dyDescent="0.35">
      <c r="A148" s="28"/>
      <c r="B148" s="35" t="s">
        <v>701</v>
      </c>
      <c r="C148" s="28">
        <v>2006</v>
      </c>
      <c r="D148" s="123" t="s">
        <v>662</v>
      </c>
      <c r="E148" s="35"/>
      <c r="F148" s="123"/>
      <c r="G148" s="29">
        <v>48</v>
      </c>
      <c r="H148" s="29">
        <v>49</v>
      </c>
      <c r="I148" s="30">
        <v>97</v>
      </c>
    </row>
  </sheetData>
  <sortState xmlns:xlrd2="http://schemas.microsoft.com/office/spreadsheetml/2017/richdata2" ref="B3:I79">
    <sortCondition ref="F3:F79"/>
    <sortCondition descending="1" ref="I3:I79"/>
  </sortState>
  <mergeCells count="15">
    <mergeCell ref="B135:E135"/>
    <mergeCell ref="B140:E140"/>
    <mergeCell ref="B145:E145"/>
    <mergeCell ref="B84:E84"/>
    <mergeCell ref="B89:E89"/>
    <mergeCell ref="B94:E94"/>
    <mergeCell ref="B99:E99"/>
    <mergeCell ref="B104:E104"/>
    <mergeCell ref="B130:E130"/>
    <mergeCell ref="B109:E109"/>
    <mergeCell ref="B113:E113"/>
    <mergeCell ref="B119:E119"/>
    <mergeCell ref="B123:E123"/>
    <mergeCell ref="B114:E114"/>
    <mergeCell ref="B124:E124"/>
  </mergeCells>
  <phoneticPr fontId="0" type="noConversion"/>
  <conditionalFormatting sqref="I3:I27 I67:I80 I114">
    <cfRule type="cellIs" dxfId="39" priority="22" operator="lessThanOrEqual">
      <formula>0</formula>
    </cfRule>
  </conditionalFormatting>
  <conditionalFormatting sqref="I28:I30">
    <cfRule type="cellIs" priority="20" stopIfTrue="1" operator="lessThanOrEqual">
      <formula>0</formula>
    </cfRule>
  </conditionalFormatting>
  <conditionalFormatting sqref="I31:I44">
    <cfRule type="cellIs" dxfId="38" priority="15" operator="lessThanOrEqual">
      <formula>0</formula>
    </cfRule>
  </conditionalFormatting>
  <conditionalFormatting sqref="I46:I64">
    <cfRule type="cellIs" dxfId="37" priority="8" operator="lessThanOrEqual">
      <formula>0</formula>
    </cfRule>
  </conditionalFormatting>
  <conditionalFormatting sqref="I85:I87">
    <cfRule type="cellIs" dxfId="36" priority="30" operator="lessThanOrEqual">
      <formula>0</formula>
    </cfRule>
  </conditionalFormatting>
  <conditionalFormatting sqref="I90:I92">
    <cfRule type="cellIs" dxfId="35" priority="27" operator="lessThanOrEqual">
      <formula>0</formula>
    </cfRule>
  </conditionalFormatting>
  <conditionalFormatting sqref="I95:I97">
    <cfRule type="cellIs" dxfId="34" priority="26" operator="lessThanOrEqual">
      <formula>0</formula>
    </cfRule>
  </conditionalFormatting>
  <conditionalFormatting sqref="I100:I102">
    <cfRule type="cellIs" dxfId="33" priority="21" operator="lessThanOrEqual">
      <formula>0</formula>
    </cfRule>
  </conditionalFormatting>
  <conditionalFormatting sqref="I105:I107">
    <cfRule type="cellIs" dxfId="32" priority="18" operator="lessThanOrEqual">
      <formula>0</formula>
    </cfRule>
  </conditionalFormatting>
  <conditionalFormatting sqref="I124:I128">
    <cfRule type="cellIs" dxfId="31" priority="2" operator="lessThanOrEqual">
      <formula>0</formula>
    </cfRule>
  </conditionalFormatting>
  <conditionalFormatting sqref="I131:I133">
    <cfRule type="cellIs" dxfId="3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9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CC"/>
  </sheetPr>
  <dimension ref="A1:J63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B13" sqref="B13:I1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bestFit="1" customWidth="1"/>
    <col min="7" max="8" width="6.73046875" style="9" customWidth="1"/>
    <col min="9" max="10" width="6.796875" style="3" customWidth="1"/>
    <col min="11" max="16384" width="9.19921875" style="3"/>
  </cols>
  <sheetData>
    <row r="1" spans="1:10" ht="24.75" customHeight="1" x14ac:dyDescent="0.35">
      <c r="A1" s="12" t="s">
        <v>51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4">
      <c r="A3" s="28" t="s">
        <v>30</v>
      </c>
      <c r="B3" s="114" t="s">
        <v>371</v>
      </c>
      <c r="C3" s="111">
        <v>2008</v>
      </c>
      <c r="D3" s="188" t="s">
        <v>330</v>
      </c>
      <c r="E3" s="179" t="s">
        <v>347</v>
      </c>
      <c r="F3" s="33" t="s">
        <v>332</v>
      </c>
      <c r="G3" s="111">
        <v>77</v>
      </c>
      <c r="H3" s="111">
        <v>78</v>
      </c>
      <c r="I3" s="171">
        <f>SUM(G3:H3)</f>
        <v>155</v>
      </c>
      <c r="J3" s="57">
        <v>3</v>
      </c>
    </row>
    <row r="4" spans="1:10" x14ac:dyDescent="0.4">
      <c r="A4" s="28" t="s">
        <v>31</v>
      </c>
      <c r="B4" s="114" t="s">
        <v>157</v>
      </c>
      <c r="C4" s="111">
        <v>2004</v>
      </c>
      <c r="D4" s="188" t="s">
        <v>89</v>
      </c>
      <c r="E4" s="179" t="s">
        <v>158</v>
      </c>
      <c r="F4" s="33" t="s">
        <v>72</v>
      </c>
      <c r="G4" s="111">
        <v>86</v>
      </c>
      <c r="H4" s="111">
        <v>92</v>
      </c>
      <c r="I4" s="171">
        <f>SUM(G4:H4)</f>
        <v>178</v>
      </c>
      <c r="J4" s="57"/>
    </row>
    <row r="5" spans="1:10" x14ac:dyDescent="0.4">
      <c r="A5" s="28" t="s">
        <v>32</v>
      </c>
      <c r="B5" s="114" t="s">
        <v>472</v>
      </c>
      <c r="C5" s="111">
        <v>2004</v>
      </c>
      <c r="D5" s="188" t="s">
        <v>435</v>
      </c>
      <c r="E5" s="179" t="s">
        <v>473</v>
      </c>
      <c r="F5" s="33" t="s">
        <v>437</v>
      </c>
      <c r="G5" s="111">
        <v>84</v>
      </c>
      <c r="H5" s="111">
        <v>85</v>
      </c>
      <c r="I5" s="171">
        <v>169</v>
      </c>
      <c r="J5" s="57"/>
    </row>
    <row r="6" spans="1:10" x14ac:dyDescent="0.4">
      <c r="A6" s="28" t="s">
        <v>59</v>
      </c>
      <c r="B6" s="114" t="s">
        <v>474</v>
      </c>
      <c r="C6" s="111">
        <v>2006</v>
      </c>
      <c r="D6" s="188" t="s">
        <v>435</v>
      </c>
      <c r="E6" s="179" t="s">
        <v>473</v>
      </c>
      <c r="F6" s="33" t="s">
        <v>437</v>
      </c>
      <c r="G6" s="111">
        <v>69</v>
      </c>
      <c r="H6" s="111">
        <v>76</v>
      </c>
      <c r="I6" s="171">
        <v>145</v>
      </c>
      <c r="J6" s="57"/>
    </row>
    <row r="7" spans="1:10" x14ac:dyDescent="0.4">
      <c r="A7" s="28" t="s">
        <v>60</v>
      </c>
      <c r="B7" s="114" t="s">
        <v>475</v>
      </c>
      <c r="C7" s="111">
        <v>2007</v>
      </c>
      <c r="D7" s="188" t="s">
        <v>435</v>
      </c>
      <c r="E7" s="179" t="s">
        <v>473</v>
      </c>
      <c r="F7" s="33" t="s">
        <v>437</v>
      </c>
      <c r="G7" s="111">
        <v>53</v>
      </c>
      <c r="H7" s="111">
        <v>56</v>
      </c>
      <c r="I7" s="171">
        <v>109</v>
      </c>
      <c r="J7" s="57"/>
    </row>
    <row r="8" spans="1:10" x14ac:dyDescent="0.4">
      <c r="A8" s="28" t="s">
        <v>61</v>
      </c>
      <c r="B8" s="114" t="s">
        <v>653</v>
      </c>
      <c r="C8" s="111">
        <v>2006</v>
      </c>
      <c r="D8" s="188" t="s">
        <v>633</v>
      </c>
      <c r="E8" s="179" t="s">
        <v>654</v>
      </c>
      <c r="F8" s="33" t="s">
        <v>631</v>
      </c>
      <c r="G8" s="111">
        <v>72</v>
      </c>
      <c r="H8" s="111">
        <v>76</v>
      </c>
      <c r="I8" s="171">
        <f t="shared" ref="I8:I12" si="0">SUM(G8:H8)</f>
        <v>148</v>
      </c>
      <c r="J8" s="57"/>
    </row>
    <row r="9" spans="1:10" x14ac:dyDescent="0.4">
      <c r="A9" s="28" t="s">
        <v>62</v>
      </c>
      <c r="B9" s="114" t="s">
        <v>655</v>
      </c>
      <c r="C9" s="111">
        <v>2006</v>
      </c>
      <c r="D9" s="188" t="s">
        <v>633</v>
      </c>
      <c r="E9" s="179" t="s">
        <v>654</v>
      </c>
      <c r="F9" s="33" t="s">
        <v>631</v>
      </c>
      <c r="G9" s="111">
        <v>71</v>
      </c>
      <c r="H9" s="111">
        <v>72</v>
      </c>
      <c r="I9" s="171">
        <f t="shared" si="0"/>
        <v>143</v>
      </c>
      <c r="J9" s="57"/>
    </row>
    <row r="10" spans="1:10" x14ac:dyDescent="0.4">
      <c r="A10" s="28" t="s">
        <v>63</v>
      </c>
      <c r="B10" s="114" t="s">
        <v>656</v>
      </c>
      <c r="C10" s="111">
        <v>2006</v>
      </c>
      <c r="D10" s="188" t="s">
        <v>633</v>
      </c>
      <c r="E10" s="179" t="s">
        <v>654</v>
      </c>
      <c r="F10" s="33" t="s">
        <v>631</v>
      </c>
      <c r="G10" s="111">
        <v>70</v>
      </c>
      <c r="H10" s="111">
        <v>71</v>
      </c>
      <c r="I10" s="171">
        <f t="shared" si="0"/>
        <v>141</v>
      </c>
      <c r="J10" s="57"/>
    </row>
    <row r="11" spans="1:10" x14ac:dyDescent="0.4">
      <c r="A11" s="28" t="s">
        <v>64</v>
      </c>
      <c r="B11" s="114" t="s">
        <v>825</v>
      </c>
      <c r="C11" s="111">
        <v>2008</v>
      </c>
      <c r="D11" s="188" t="s">
        <v>817</v>
      </c>
      <c r="E11" s="179" t="s">
        <v>826</v>
      </c>
      <c r="F11" s="33" t="s">
        <v>806</v>
      </c>
      <c r="G11" s="111">
        <v>96</v>
      </c>
      <c r="H11" s="111">
        <v>92</v>
      </c>
      <c r="I11" s="171">
        <f t="shared" si="0"/>
        <v>188</v>
      </c>
      <c r="J11" s="57"/>
    </row>
    <row r="12" spans="1:10" x14ac:dyDescent="0.4">
      <c r="A12" s="28" t="s">
        <v>218</v>
      </c>
      <c r="B12" s="114" t="s">
        <v>869</v>
      </c>
      <c r="C12" s="111">
        <v>2006</v>
      </c>
      <c r="D12" s="188" t="s">
        <v>844</v>
      </c>
      <c r="E12" s="179" t="s">
        <v>852</v>
      </c>
      <c r="F12" s="33" t="s">
        <v>836</v>
      </c>
      <c r="G12" s="111">
        <v>91</v>
      </c>
      <c r="H12" s="111">
        <v>93</v>
      </c>
      <c r="I12" s="171">
        <f t="shared" si="0"/>
        <v>184</v>
      </c>
      <c r="J12" s="57"/>
    </row>
    <row r="13" spans="1:10" x14ac:dyDescent="0.4">
      <c r="A13" s="28" t="s">
        <v>219</v>
      </c>
      <c r="B13" s="114"/>
      <c r="C13" s="111"/>
      <c r="D13" s="188"/>
      <c r="E13" s="179"/>
      <c r="F13" s="33"/>
      <c r="G13" s="111"/>
      <c r="H13" s="111"/>
      <c r="I13" s="171"/>
      <c r="J13" s="57"/>
    </row>
    <row r="14" spans="1:10" x14ac:dyDescent="0.35">
      <c r="A14" s="28" t="s">
        <v>220</v>
      </c>
      <c r="B14" s="44"/>
      <c r="C14" s="45"/>
      <c r="D14" s="44"/>
      <c r="E14" s="44"/>
      <c r="F14" s="46"/>
      <c r="G14" s="41"/>
      <c r="H14" s="41"/>
      <c r="I14" s="42">
        <f t="shared" ref="I9:I16" si="1">SUM(G14:H14)</f>
        <v>0</v>
      </c>
    </row>
    <row r="15" spans="1:10" x14ac:dyDescent="0.35">
      <c r="A15" s="28" t="s">
        <v>221</v>
      </c>
      <c r="B15" s="44"/>
      <c r="C15" s="45"/>
      <c r="D15" s="44"/>
      <c r="E15" s="44"/>
      <c r="F15" s="46"/>
      <c r="G15" s="41"/>
      <c r="H15" s="41"/>
      <c r="I15" s="42">
        <f t="shared" si="1"/>
        <v>0</v>
      </c>
    </row>
    <row r="16" spans="1:10" x14ac:dyDescent="0.35">
      <c r="A16" s="28" t="s">
        <v>704</v>
      </c>
      <c r="B16" s="44"/>
      <c r="C16" s="45"/>
      <c r="D16" s="44"/>
      <c r="E16" s="44"/>
      <c r="F16" s="46"/>
      <c r="G16" s="41"/>
      <c r="H16" s="41"/>
      <c r="I16" s="42">
        <f t="shared" si="1"/>
        <v>0</v>
      </c>
    </row>
    <row r="17" spans="1:10" ht="15" customHeight="1" x14ac:dyDescent="0.35"/>
    <row r="18" spans="1:10" ht="15" customHeight="1" x14ac:dyDescent="0.35"/>
    <row r="19" spans="1:10" ht="15.75" customHeight="1" x14ac:dyDescent="0.35">
      <c r="B19" s="2" t="s">
        <v>35</v>
      </c>
    </row>
    <row r="20" spans="1:10" x14ac:dyDescent="0.4">
      <c r="A20" s="28" t="s">
        <v>30</v>
      </c>
      <c r="B20" s="114" t="s">
        <v>473</v>
      </c>
      <c r="C20" s="111"/>
      <c r="D20" s="188"/>
      <c r="E20" s="179"/>
      <c r="F20" s="33" t="s">
        <v>42</v>
      </c>
      <c r="G20" s="111"/>
      <c r="H20" s="111"/>
      <c r="I20" s="171">
        <v>423</v>
      </c>
      <c r="J20" s="57"/>
    </row>
    <row r="21" spans="1:10" x14ac:dyDescent="0.4">
      <c r="A21" s="28"/>
      <c r="B21" s="114" t="s">
        <v>472</v>
      </c>
      <c r="C21" s="111">
        <v>2004</v>
      </c>
      <c r="D21" s="188" t="s">
        <v>435</v>
      </c>
      <c r="E21" s="179" t="s">
        <v>473</v>
      </c>
      <c r="F21" s="33" t="s">
        <v>437</v>
      </c>
      <c r="G21" s="111">
        <v>84</v>
      </c>
      <c r="H21" s="111">
        <v>85</v>
      </c>
      <c r="I21" s="171">
        <v>169</v>
      </c>
      <c r="J21" s="57"/>
    </row>
    <row r="22" spans="1:10" x14ac:dyDescent="0.4">
      <c r="A22" s="28"/>
      <c r="B22" s="114" t="s">
        <v>474</v>
      </c>
      <c r="C22" s="111">
        <v>2006</v>
      </c>
      <c r="D22" s="188" t="s">
        <v>435</v>
      </c>
      <c r="E22" s="179" t="s">
        <v>473</v>
      </c>
      <c r="F22" s="33" t="s">
        <v>437</v>
      </c>
      <c r="G22" s="111">
        <v>69</v>
      </c>
      <c r="H22" s="111">
        <v>76</v>
      </c>
      <c r="I22" s="171">
        <v>145</v>
      </c>
      <c r="J22" s="57"/>
    </row>
    <row r="23" spans="1:10" x14ac:dyDescent="0.4">
      <c r="A23" s="28"/>
      <c r="B23" s="114" t="s">
        <v>475</v>
      </c>
      <c r="C23" s="111">
        <v>2007</v>
      </c>
      <c r="D23" s="188" t="s">
        <v>435</v>
      </c>
      <c r="E23" s="179" t="s">
        <v>473</v>
      </c>
      <c r="F23" s="33" t="s">
        <v>437</v>
      </c>
      <c r="G23" s="111">
        <v>53</v>
      </c>
      <c r="H23" s="111">
        <v>56</v>
      </c>
      <c r="I23" s="171">
        <v>109</v>
      </c>
      <c r="J23" s="57"/>
    </row>
    <row r="24" spans="1:10" x14ac:dyDescent="0.4">
      <c r="A24" s="28"/>
      <c r="B24" s="114"/>
      <c r="C24" s="111"/>
      <c r="D24" s="188"/>
      <c r="E24" s="179"/>
      <c r="F24" s="33"/>
      <c r="G24" s="111"/>
      <c r="H24" s="111"/>
      <c r="I24" s="171"/>
      <c r="J24" s="57"/>
    </row>
    <row r="25" spans="1:10" x14ac:dyDescent="0.4">
      <c r="A25" s="28" t="s">
        <v>31</v>
      </c>
      <c r="B25" s="114" t="s">
        <v>654</v>
      </c>
      <c r="C25" s="111"/>
      <c r="D25" s="188"/>
      <c r="E25" s="179"/>
      <c r="F25" s="33" t="s">
        <v>631</v>
      </c>
      <c r="G25" s="111"/>
      <c r="H25" s="111"/>
      <c r="I25" s="171">
        <f>SUM(I26:I28)</f>
        <v>432</v>
      </c>
      <c r="J25" s="57"/>
    </row>
    <row r="26" spans="1:10" x14ac:dyDescent="0.4">
      <c r="A26" s="28"/>
      <c r="B26" s="114" t="s">
        <v>653</v>
      </c>
      <c r="C26" s="111">
        <v>2006</v>
      </c>
      <c r="D26" s="188" t="s">
        <v>633</v>
      </c>
      <c r="E26" s="179" t="s">
        <v>654</v>
      </c>
      <c r="F26" s="33" t="s">
        <v>631</v>
      </c>
      <c r="G26" s="111">
        <v>72</v>
      </c>
      <c r="H26" s="111">
        <v>76</v>
      </c>
      <c r="I26" s="171">
        <v>148</v>
      </c>
      <c r="J26" s="57"/>
    </row>
    <row r="27" spans="1:10" x14ac:dyDescent="0.4">
      <c r="A27" s="28"/>
      <c r="B27" s="114" t="s">
        <v>655</v>
      </c>
      <c r="C27" s="111">
        <v>2006</v>
      </c>
      <c r="D27" s="188" t="s">
        <v>633</v>
      </c>
      <c r="E27" s="179" t="s">
        <v>654</v>
      </c>
      <c r="F27" s="33" t="s">
        <v>631</v>
      </c>
      <c r="G27" s="111">
        <v>71</v>
      </c>
      <c r="H27" s="111">
        <v>72</v>
      </c>
      <c r="I27" s="171">
        <v>143</v>
      </c>
      <c r="J27" s="57"/>
    </row>
    <row r="28" spans="1:10" x14ac:dyDescent="0.4">
      <c r="A28" s="28"/>
      <c r="B28" s="114" t="s">
        <v>656</v>
      </c>
      <c r="C28" s="111">
        <v>2006</v>
      </c>
      <c r="D28" s="188" t="s">
        <v>633</v>
      </c>
      <c r="E28" s="179" t="s">
        <v>654</v>
      </c>
      <c r="F28" s="33" t="s">
        <v>631</v>
      </c>
      <c r="G28" s="111">
        <v>70</v>
      </c>
      <c r="H28" s="111">
        <v>71</v>
      </c>
      <c r="I28" s="171">
        <v>141</v>
      </c>
      <c r="J28" s="57"/>
    </row>
    <row r="29" spans="1:10" ht="15" customHeight="1" x14ac:dyDescent="0.35">
      <c r="A29" s="3"/>
      <c r="F29" s="3"/>
    </row>
    <row r="30" spans="1:10" ht="15.75" customHeight="1" x14ac:dyDescent="0.35">
      <c r="A30" s="28" t="s">
        <v>32</v>
      </c>
      <c r="B30" s="293" t="s">
        <v>42</v>
      </c>
      <c r="C30" s="298"/>
      <c r="D30" s="298"/>
      <c r="E30" s="299"/>
      <c r="F30" s="35" t="s">
        <v>42</v>
      </c>
      <c r="G30" s="29"/>
      <c r="H30" s="29"/>
      <c r="I30" s="56" t="s">
        <v>42</v>
      </c>
    </row>
    <row r="31" spans="1:10" ht="15.75" customHeight="1" x14ac:dyDescent="0.35">
      <c r="A31" s="28"/>
      <c r="B31" s="35" t="s">
        <v>42</v>
      </c>
      <c r="C31" s="28"/>
      <c r="D31" s="35"/>
      <c r="E31" s="35"/>
      <c r="F31" s="35"/>
      <c r="G31" s="29"/>
      <c r="H31" s="29" t="s">
        <v>42</v>
      </c>
      <c r="I31" s="35"/>
    </row>
    <row r="32" spans="1:10" ht="15.75" customHeight="1" x14ac:dyDescent="0.35">
      <c r="A32" s="28"/>
      <c r="B32" s="35" t="s">
        <v>42</v>
      </c>
      <c r="C32" s="28"/>
      <c r="D32" s="35"/>
      <c r="E32" s="35"/>
      <c r="F32" s="35"/>
      <c r="G32" s="29"/>
      <c r="H32" s="29" t="s">
        <v>42</v>
      </c>
      <c r="I32" s="35"/>
    </row>
    <row r="33" spans="1:9" ht="15.75" customHeight="1" x14ac:dyDescent="0.35">
      <c r="A33" s="28"/>
      <c r="B33" s="35" t="s">
        <v>42</v>
      </c>
      <c r="C33" s="28"/>
      <c r="D33" s="35"/>
      <c r="E33" s="35"/>
      <c r="F33" s="60"/>
      <c r="G33" s="29"/>
      <c r="H33" s="29" t="s">
        <v>42</v>
      </c>
      <c r="I33" s="35"/>
    </row>
    <row r="34" spans="1:9" ht="15" customHeight="1" x14ac:dyDescent="0.35"/>
    <row r="35" spans="1:9" ht="15.75" customHeight="1" x14ac:dyDescent="0.35">
      <c r="A35" s="28" t="s">
        <v>59</v>
      </c>
      <c r="B35" s="297" t="s">
        <v>42</v>
      </c>
      <c r="C35" s="298"/>
      <c r="D35" s="298"/>
      <c r="E35" s="299"/>
      <c r="F35" s="40" t="s">
        <v>42</v>
      </c>
      <c r="G35" s="29"/>
      <c r="H35" s="29"/>
      <c r="I35" s="56" t="s">
        <v>42</v>
      </c>
    </row>
    <row r="36" spans="1:9" ht="15.75" customHeight="1" x14ac:dyDescent="0.35">
      <c r="A36" s="28"/>
      <c r="B36" s="40" t="s">
        <v>42</v>
      </c>
      <c r="C36" s="29"/>
      <c r="D36" s="35"/>
      <c r="E36" s="35"/>
      <c r="F36" s="35"/>
      <c r="G36" s="29"/>
      <c r="H36" s="29" t="s">
        <v>42</v>
      </c>
      <c r="I36" s="35"/>
    </row>
    <row r="37" spans="1:9" ht="15.75" customHeight="1" x14ac:dyDescent="0.35">
      <c r="A37" s="28"/>
      <c r="B37" s="40" t="s">
        <v>42</v>
      </c>
      <c r="C37" s="29"/>
      <c r="D37" s="35"/>
      <c r="E37" s="35"/>
      <c r="F37" s="35"/>
      <c r="G37" s="29"/>
      <c r="H37" s="29" t="s">
        <v>42</v>
      </c>
      <c r="I37" s="35"/>
    </row>
    <row r="38" spans="1:9" ht="15.75" customHeight="1" x14ac:dyDescent="0.35">
      <c r="A38" s="28"/>
      <c r="B38" s="40" t="s">
        <v>42</v>
      </c>
      <c r="C38" s="29"/>
      <c r="D38" s="35"/>
      <c r="E38" s="35"/>
      <c r="F38" s="35"/>
      <c r="G38" s="29"/>
      <c r="H38" s="29" t="s">
        <v>42</v>
      </c>
      <c r="I38" s="35"/>
    </row>
    <row r="39" spans="1:9" x14ac:dyDescent="0.35">
      <c r="F39" s="3"/>
    </row>
    <row r="40" spans="1:9" ht="15.75" customHeight="1" x14ac:dyDescent="0.35">
      <c r="A40" s="28" t="s">
        <v>60</v>
      </c>
      <c r="B40" s="293" t="s">
        <v>42</v>
      </c>
      <c r="C40" s="298"/>
      <c r="D40" s="298"/>
      <c r="E40" s="299"/>
      <c r="F40" s="35" t="s">
        <v>42</v>
      </c>
      <c r="G40" s="29"/>
      <c r="H40" s="29"/>
      <c r="I40" s="56" t="s">
        <v>42</v>
      </c>
    </row>
    <row r="41" spans="1:9" ht="15.75" customHeight="1" x14ac:dyDescent="0.35">
      <c r="A41" s="35"/>
      <c r="B41" s="35" t="s">
        <v>42</v>
      </c>
      <c r="C41" s="28"/>
      <c r="D41" s="35"/>
      <c r="E41" s="35"/>
      <c r="F41" s="35"/>
      <c r="G41" s="29"/>
      <c r="H41" s="29" t="s">
        <v>42</v>
      </c>
      <c r="I41" s="35"/>
    </row>
    <row r="42" spans="1:9" ht="15.75" customHeight="1" x14ac:dyDescent="0.35">
      <c r="A42" s="35"/>
      <c r="B42" s="35" t="s">
        <v>42</v>
      </c>
      <c r="C42" s="28"/>
      <c r="D42" s="35"/>
      <c r="E42" s="35"/>
      <c r="F42" s="35"/>
      <c r="G42" s="29"/>
      <c r="H42" s="29" t="s">
        <v>42</v>
      </c>
      <c r="I42" s="35"/>
    </row>
    <row r="43" spans="1:9" ht="15.75" customHeight="1" x14ac:dyDescent="0.35">
      <c r="A43" s="35"/>
      <c r="B43" s="35" t="s">
        <v>42</v>
      </c>
      <c r="C43" s="28"/>
      <c r="D43" s="35"/>
      <c r="E43" s="35"/>
      <c r="F43" s="35"/>
      <c r="G43" s="29"/>
      <c r="H43" s="29" t="s">
        <v>42</v>
      </c>
      <c r="I43" s="35"/>
    </row>
    <row r="44" spans="1:9" x14ac:dyDescent="0.35">
      <c r="A44" s="3"/>
      <c r="F44" s="3"/>
    </row>
    <row r="45" spans="1:9" ht="15.75" customHeight="1" x14ac:dyDescent="0.35">
      <c r="A45" s="28" t="s">
        <v>61</v>
      </c>
      <c r="B45" s="293" t="s">
        <v>42</v>
      </c>
      <c r="C45" s="298"/>
      <c r="D45" s="298"/>
      <c r="E45" s="299"/>
      <c r="F45" s="35" t="s">
        <v>42</v>
      </c>
      <c r="G45" s="29"/>
      <c r="H45" s="29"/>
      <c r="I45" s="56" t="s">
        <v>42</v>
      </c>
    </row>
    <row r="46" spans="1:9" ht="15.75" customHeight="1" x14ac:dyDescent="0.35">
      <c r="A46" s="28"/>
      <c r="B46" s="35" t="s">
        <v>42</v>
      </c>
      <c r="C46" s="28"/>
      <c r="D46" s="35"/>
      <c r="E46" s="35"/>
      <c r="F46" s="35"/>
      <c r="G46" s="29"/>
      <c r="H46" s="29" t="s">
        <v>42</v>
      </c>
      <c r="I46" s="35"/>
    </row>
    <row r="47" spans="1:9" ht="15.75" customHeight="1" x14ac:dyDescent="0.35">
      <c r="A47" s="28"/>
      <c r="B47" s="35" t="s">
        <v>42</v>
      </c>
      <c r="C47" s="28"/>
      <c r="D47" s="35"/>
      <c r="E47" s="35"/>
      <c r="F47" s="35"/>
      <c r="G47" s="29"/>
      <c r="H47" s="29" t="s">
        <v>42</v>
      </c>
      <c r="I47" s="35"/>
    </row>
    <row r="48" spans="1:9" ht="15.75" customHeight="1" x14ac:dyDescent="0.35">
      <c r="A48" s="28"/>
      <c r="B48" s="35" t="s">
        <v>42</v>
      </c>
      <c r="C48" s="28"/>
      <c r="D48" s="35"/>
      <c r="E48" s="35"/>
      <c r="F48" s="60"/>
      <c r="G48" s="29"/>
      <c r="H48" s="29" t="s">
        <v>42</v>
      </c>
      <c r="I48" s="35"/>
    </row>
    <row r="50" spans="1:9" ht="15.75" customHeight="1" x14ac:dyDescent="0.35">
      <c r="A50" s="28" t="s">
        <v>62</v>
      </c>
      <c r="B50" s="297" t="s">
        <v>42</v>
      </c>
      <c r="C50" s="298"/>
      <c r="D50" s="298"/>
      <c r="E50" s="299"/>
      <c r="F50" s="40" t="s">
        <v>42</v>
      </c>
      <c r="G50" s="29"/>
      <c r="H50" s="29"/>
      <c r="I50" s="56" t="s">
        <v>42</v>
      </c>
    </row>
    <row r="51" spans="1:9" ht="15.75" customHeight="1" x14ac:dyDescent="0.35">
      <c r="A51" s="28"/>
      <c r="B51" s="40" t="s">
        <v>42</v>
      </c>
      <c r="C51" s="29"/>
      <c r="D51" s="35"/>
      <c r="E51" s="35"/>
      <c r="F51" s="35"/>
      <c r="G51" s="29"/>
      <c r="H51" s="29" t="s">
        <v>42</v>
      </c>
      <c r="I51" s="35"/>
    </row>
    <row r="52" spans="1:9" ht="15.75" customHeight="1" x14ac:dyDescent="0.35">
      <c r="A52" s="28"/>
      <c r="B52" s="40" t="s">
        <v>42</v>
      </c>
      <c r="C52" s="29"/>
      <c r="D52" s="35"/>
      <c r="E52" s="35"/>
      <c r="F52" s="35"/>
      <c r="G52" s="29"/>
      <c r="H52" s="29" t="s">
        <v>42</v>
      </c>
      <c r="I52" s="35"/>
    </row>
    <row r="53" spans="1:9" ht="15.75" customHeight="1" x14ac:dyDescent="0.35">
      <c r="A53" s="28"/>
      <c r="B53" s="40" t="s">
        <v>42</v>
      </c>
      <c r="C53" s="29"/>
      <c r="D53" s="35"/>
      <c r="E53" s="35"/>
      <c r="F53" s="35"/>
      <c r="G53" s="29"/>
      <c r="H53" s="29" t="s">
        <v>42</v>
      </c>
      <c r="I53" s="35"/>
    </row>
    <row r="54" spans="1:9" x14ac:dyDescent="0.35">
      <c r="F54" s="3"/>
    </row>
    <row r="55" spans="1:9" ht="15.75" customHeight="1" x14ac:dyDescent="0.35">
      <c r="A55" s="28" t="s">
        <v>63</v>
      </c>
      <c r="B55" s="293" t="s">
        <v>42</v>
      </c>
      <c r="C55" s="298"/>
      <c r="D55" s="298"/>
      <c r="E55" s="299"/>
      <c r="F55" s="35" t="s">
        <v>42</v>
      </c>
      <c r="G55" s="29"/>
      <c r="H55" s="29"/>
      <c r="I55" s="56" t="s">
        <v>42</v>
      </c>
    </row>
    <row r="56" spans="1:9" ht="15.75" customHeight="1" x14ac:dyDescent="0.35">
      <c r="A56" s="35"/>
      <c r="B56" s="35" t="s">
        <v>42</v>
      </c>
      <c r="C56" s="28"/>
      <c r="D56" s="35"/>
      <c r="E56" s="35"/>
      <c r="F56" s="35"/>
      <c r="G56" s="29"/>
      <c r="H56" s="29" t="s">
        <v>42</v>
      </c>
      <c r="I56" s="35"/>
    </row>
    <row r="57" spans="1:9" ht="15.75" customHeight="1" x14ac:dyDescent="0.35">
      <c r="A57" s="35"/>
      <c r="B57" s="35" t="s">
        <v>42</v>
      </c>
      <c r="C57" s="28"/>
      <c r="D57" s="35"/>
      <c r="E57" s="35"/>
      <c r="F57" s="35"/>
      <c r="G57" s="29"/>
      <c r="H57" s="29" t="s">
        <v>42</v>
      </c>
      <c r="I57" s="35"/>
    </row>
    <row r="58" spans="1:9" ht="15.75" customHeight="1" x14ac:dyDescent="0.35">
      <c r="A58" s="35"/>
      <c r="B58" s="35" t="s">
        <v>42</v>
      </c>
      <c r="C58" s="28"/>
      <c r="D58" s="35"/>
      <c r="E58" s="35"/>
      <c r="F58" s="35"/>
      <c r="G58" s="29"/>
      <c r="H58" s="29" t="s">
        <v>42</v>
      </c>
      <c r="I58" s="35"/>
    </row>
    <row r="59" spans="1:9" x14ac:dyDescent="0.35">
      <c r="A59" s="3"/>
      <c r="F59" s="3"/>
    </row>
    <row r="60" spans="1:9" ht="15.75" customHeight="1" x14ac:dyDescent="0.35">
      <c r="A60" s="28" t="s">
        <v>64</v>
      </c>
      <c r="B60" s="293" t="s">
        <v>42</v>
      </c>
      <c r="C60" s="298"/>
      <c r="D60" s="298"/>
      <c r="E60" s="299"/>
      <c r="F60" s="35" t="s">
        <v>42</v>
      </c>
      <c r="G60" s="29"/>
      <c r="H60" s="29"/>
      <c r="I60" s="56" t="s">
        <v>42</v>
      </c>
    </row>
    <row r="61" spans="1:9" ht="15.75" customHeight="1" x14ac:dyDescent="0.35">
      <c r="A61" s="28"/>
      <c r="B61" s="35" t="s">
        <v>42</v>
      </c>
      <c r="C61" s="28"/>
      <c r="D61" s="35"/>
      <c r="E61" s="35"/>
      <c r="F61" s="35"/>
      <c r="G61" s="29"/>
      <c r="H61" s="29" t="s">
        <v>42</v>
      </c>
      <c r="I61" s="35"/>
    </row>
    <row r="62" spans="1:9" ht="15.75" customHeight="1" x14ac:dyDescent="0.35">
      <c r="A62" s="28"/>
      <c r="B62" s="35" t="s">
        <v>42</v>
      </c>
      <c r="C62" s="28"/>
      <c r="D62" s="35"/>
      <c r="E62" s="35"/>
      <c r="F62" s="35"/>
      <c r="G62" s="29"/>
      <c r="H62" s="29" t="s">
        <v>42</v>
      </c>
      <c r="I62" s="35"/>
    </row>
    <row r="63" spans="1:9" ht="15.75" customHeight="1" x14ac:dyDescent="0.35">
      <c r="A63" s="28"/>
      <c r="B63" s="35" t="s">
        <v>42</v>
      </c>
      <c r="C63" s="28"/>
      <c r="D63" s="35"/>
      <c r="E63" s="35"/>
      <c r="F63" s="60"/>
      <c r="G63" s="29"/>
      <c r="H63" s="29" t="s">
        <v>42</v>
      </c>
      <c r="I63" s="35"/>
    </row>
  </sheetData>
  <sortState xmlns:xlrd2="http://schemas.microsoft.com/office/spreadsheetml/2017/richdata2" ref="B3:I16">
    <sortCondition ref="F3:F16"/>
    <sortCondition descending="1" ref="I3:I16"/>
  </sortState>
  <mergeCells count="7">
    <mergeCell ref="B50:E50"/>
    <mergeCell ref="B55:E55"/>
    <mergeCell ref="B60:E60"/>
    <mergeCell ref="B30:E30"/>
    <mergeCell ref="B35:E35"/>
    <mergeCell ref="B40:E40"/>
    <mergeCell ref="B45:E45"/>
  </mergeCells>
  <phoneticPr fontId="35" type="noConversion"/>
  <conditionalFormatting sqref="I3:I16">
    <cfRule type="cellIs" dxfId="29" priority="2" operator="lessThanOrEqual">
      <formula>0</formula>
    </cfRule>
  </conditionalFormatting>
  <conditionalFormatting sqref="I20:I28">
    <cfRule type="cellIs" dxfId="2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3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CC"/>
  </sheetPr>
  <dimension ref="A1:L76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3" customWidth="1"/>
    <col min="7" max="10" width="6.19921875" style="5" customWidth="1"/>
    <col min="11" max="11" width="6.796875" style="16" bestFit="1" customWidth="1"/>
    <col min="12" max="12" width="6.73046875" style="57" customWidth="1"/>
    <col min="13" max="16384" width="9.19921875" style="3"/>
  </cols>
  <sheetData>
    <row r="1" spans="1:12" ht="24.75" customHeight="1" x14ac:dyDescent="0.35">
      <c r="A1" s="12" t="s">
        <v>52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59"/>
    </row>
    <row r="3" spans="1:12" x14ac:dyDescent="0.4">
      <c r="A3" s="28" t="s">
        <v>30</v>
      </c>
      <c r="B3" s="114" t="s">
        <v>964</v>
      </c>
      <c r="C3" s="176">
        <v>2008</v>
      </c>
      <c r="D3" s="178" t="s">
        <v>937</v>
      </c>
      <c r="E3" s="114" t="s">
        <v>965</v>
      </c>
      <c r="F3" s="114" t="s">
        <v>931</v>
      </c>
      <c r="G3" s="176">
        <v>89</v>
      </c>
      <c r="H3" s="176">
        <v>94</v>
      </c>
      <c r="I3" s="176">
        <v>91</v>
      </c>
      <c r="J3" s="176">
        <v>87</v>
      </c>
      <c r="K3" s="182">
        <f t="shared" ref="K3:K13" si="0">SUM(G3:J3)</f>
        <v>361</v>
      </c>
    </row>
    <row r="4" spans="1:12" x14ac:dyDescent="0.4">
      <c r="A4" s="28" t="s">
        <v>31</v>
      </c>
      <c r="B4" s="114" t="s">
        <v>966</v>
      </c>
      <c r="C4" s="176">
        <v>2007</v>
      </c>
      <c r="D4" s="178" t="s">
        <v>937</v>
      </c>
      <c r="E4" s="114" t="s">
        <v>965</v>
      </c>
      <c r="F4" s="114" t="s">
        <v>931</v>
      </c>
      <c r="G4" s="176">
        <v>89</v>
      </c>
      <c r="H4" s="176">
        <v>86</v>
      </c>
      <c r="I4" s="176">
        <v>86</v>
      </c>
      <c r="J4" s="176">
        <v>88</v>
      </c>
      <c r="K4" s="182">
        <f t="shared" si="0"/>
        <v>349</v>
      </c>
    </row>
    <row r="5" spans="1:12" x14ac:dyDescent="0.4">
      <c r="A5" s="28" t="s">
        <v>32</v>
      </c>
      <c r="B5" s="114" t="s">
        <v>967</v>
      </c>
      <c r="C5" s="176">
        <v>2007</v>
      </c>
      <c r="D5" s="178" t="s">
        <v>935</v>
      </c>
      <c r="E5" s="114" t="s">
        <v>968</v>
      </c>
      <c r="F5" s="114" t="s">
        <v>931</v>
      </c>
      <c r="G5" s="176">
        <v>84</v>
      </c>
      <c r="H5" s="176">
        <v>91</v>
      </c>
      <c r="I5" s="176">
        <v>87</v>
      </c>
      <c r="J5" s="176">
        <v>83</v>
      </c>
      <c r="K5" s="182">
        <f t="shared" si="0"/>
        <v>345</v>
      </c>
    </row>
    <row r="6" spans="1:12" x14ac:dyDescent="0.4">
      <c r="A6" s="28" t="s">
        <v>59</v>
      </c>
      <c r="B6" s="114" t="s">
        <v>969</v>
      </c>
      <c r="C6" s="176">
        <v>2005</v>
      </c>
      <c r="D6" s="178" t="s">
        <v>937</v>
      </c>
      <c r="E6" s="114" t="s">
        <v>965</v>
      </c>
      <c r="F6" s="114" t="s">
        <v>931</v>
      </c>
      <c r="G6" s="176">
        <v>80</v>
      </c>
      <c r="H6" s="176">
        <v>88</v>
      </c>
      <c r="I6" s="176">
        <v>90</v>
      </c>
      <c r="J6" s="176">
        <v>87</v>
      </c>
      <c r="K6" s="182">
        <f t="shared" si="0"/>
        <v>345</v>
      </c>
    </row>
    <row r="7" spans="1:12" x14ac:dyDescent="0.4">
      <c r="A7" s="28" t="s">
        <v>60</v>
      </c>
      <c r="B7" s="33" t="s">
        <v>305</v>
      </c>
      <c r="C7" s="111">
        <v>2008</v>
      </c>
      <c r="D7" s="33" t="s">
        <v>257</v>
      </c>
      <c r="E7" s="114" t="s">
        <v>287</v>
      </c>
      <c r="F7" s="117" t="s">
        <v>258</v>
      </c>
      <c r="G7" s="111">
        <v>100</v>
      </c>
      <c r="H7" s="111">
        <v>98</v>
      </c>
      <c r="I7" s="111">
        <v>98</v>
      </c>
      <c r="J7" s="111">
        <v>99</v>
      </c>
      <c r="K7" s="171">
        <f t="shared" si="0"/>
        <v>395</v>
      </c>
    </row>
    <row r="8" spans="1:12" x14ac:dyDescent="0.4">
      <c r="A8" s="28" t="s">
        <v>61</v>
      </c>
      <c r="B8" s="33" t="s">
        <v>306</v>
      </c>
      <c r="C8" s="111">
        <v>2007</v>
      </c>
      <c r="D8" s="33" t="s">
        <v>257</v>
      </c>
      <c r="E8" s="114" t="s">
        <v>274</v>
      </c>
      <c r="F8" s="117" t="s">
        <v>258</v>
      </c>
      <c r="G8" s="111">
        <v>97</v>
      </c>
      <c r="H8" s="111">
        <v>99</v>
      </c>
      <c r="I8" s="111">
        <v>98</v>
      </c>
      <c r="J8" s="111">
        <v>98</v>
      </c>
      <c r="K8" s="171">
        <f t="shared" si="0"/>
        <v>392</v>
      </c>
    </row>
    <row r="9" spans="1:12" x14ac:dyDescent="0.4">
      <c r="A9" s="28" t="s">
        <v>62</v>
      </c>
      <c r="B9" s="33" t="s">
        <v>307</v>
      </c>
      <c r="C9" s="111">
        <v>2008</v>
      </c>
      <c r="D9" s="33" t="s">
        <v>257</v>
      </c>
      <c r="E9" s="114" t="s">
        <v>308</v>
      </c>
      <c r="F9" s="117" t="s">
        <v>258</v>
      </c>
      <c r="G9" s="111">
        <v>98</v>
      </c>
      <c r="H9" s="111">
        <v>94</v>
      </c>
      <c r="I9" s="111">
        <v>96</v>
      </c>
      <c r="J9" s="111">
        <v>96</v>
      </c>
      <c r="K9" s="171">
        <f t="shared" si="0"/>
        <v>384</v>
      </c>
    </row>
    <row r="10" spans="1:12" x14ac:dyDescent="0.4">
      <c r="A10" s="28" t="s">
        <v>63</v>
      </c>
      <c r="B10" s="114" t="s">
        <v>161</v>
      </c>
      <c r="C10" s="111">
        <v>2008</v>
      </c>
      <c r="D10" s="178" t="s">
        <v>89</v>
      </c>
      <c r="E10" s="114" t="s">
        <v>158</v>
      </c>
      <c r="F10" s="117" t="s">
        <v>72</v>
      </c>
      <c r="G10" s="111">
        <v>94</v>
      </c>
      <c r="H10" s="111">
        <v>96</v>
      </c>
      <c r="I10" s="111">
        <v>97</v>
      </c>
      <c r="J10" s="111">
        <v>96</v>
      </c>
      <c r="K10" s="171">
        <f t="shared" si="0"/>
        <v>383</v>
      </c>
    </row>
    <row r="11" spans="1:12" x14ac:dyDescent="0.4">
      <c r="A11" s="28" t="s">
        <v>64</v>
      </c>
      <c r="B11" s="114" t="s">
        <v>160</v>
      </c>
      <c r="C11" s="111">
        <v>2006</v>
      </c>
      <c r="D11" s="178" t="s">
        <v>145</v>
      </c>
      <c r="E11" s="114" t="s">
        <v>147</v>
      </c>
      <c r="F11" s="117" t="s">
        <v>72</v>
      </c>
      <c r="G11" s="111">
        <v>95</v>
      </c>
      <c r="H11" s="111">
        <v>94</v>
      </c>
      <c r="I11" s="111">
        <v>94</v>
      </c>
      <c r="J11" s="111">
        <v>98</v>
      </c>
      <c r="K11" s="171">
        <f t="shared" si="0"/>
        <v>381</v>
      </c>
    </row>
    <row r="12" spans="1:12" x14ac:dyDescent="0.4">
      <c r="A12" s="28" t="s">
        <v>218</v>
      </c>
      <c r="B12" s="114" t="s">
        <v>162</v>
      </c>
      <c r="C12" s="111">
        <v>2008</v>
      </c>
      <c r="D12" s="178" t="s">
        <v>76</v>
      </c>
      <c r="E12" s="114" t="s">
        <v>165</v>
      </c>
      <c r="F12" s="117" t="s">
        <v>72</v>
      </c>
      <c r="G12" s="111">
        <v>96</v>
      </c>
      <c r="H12" s="111">
        <v>93</v>
      </c>
      <c r="I12" s="111">
        <v>93</v>
      </c>
      <c r="J12" s="111">
        <v>93</v>
      </c>
      <c r="K12" s="171">
        <f t="shared" si="0"/>
        <v>375</v>
      </c>
    </row>
    <row r="13" spans="1:12" x14ac:dyDescent="0.4">
      <c r="A13" s="28" t="s">
        <v>219</v>
      </c>
      <c r="B13" s="114" t="s">
        <v>159</v>
      </c>
      <c r="C13" s="111">
        <v>2008</v>
      </c>
      <c r="D13" s="178" t="s">
        <v>163</v>
      </c>
      <c r="E13" s="114" t="s">
        <v>164</v>
      </c>
      <c r="F13" s="117" t="s">
        <v>72</v>
      </c>
      <c r="G13" s="111">
        <v>88</v>
      </c>
      <c r="H13" s="111">
        <v>88</v>
      </c>
      <c r="I13" s="111">
        <v>88</v>
      </c>
      <c r="J13" s="111">
        <v>85</v>
      </c>
      <c r="K13" s="171">
        <f t="shared" si="0"/>
        <v>349</v>
      </c>
    </row>
    <row r="14" spans="1:12" x14ac:dyDescent="0.35">
      <c r="A14" s="28" t="s">
        <v>220</v>
      </c>
      <c r="B14" s="33" t="s">
        <v>417</v>
      </c>
      <c r="C14" s="111">
        <v>2006</v>
      </c>
      <c r="D14" s="33" t="s">
        <v>425</v>
      </c>
      <c r="E14" s="117" t="s">
        <v>418</v>
      </c>
      <c r="F14" s="117" t="s">
        <v>379</v>
      </c>
      <c r="G14" s="111">
        <v>99</v>
      </c>
      <c r="H14" s="111">
        <v>100</v>
      </c>
      <c r="I14" s="111">
        <v>98</v>
      </c>
      <c r="J14" s="111">
        <v>100</v>
      </c>
      <c r="K14" s="171">
        <v>397</v>
      </c>
    </row>
    <row r="15" spans="1:12" x14ac:dyDescent="0.35">
      <c r="A15" s="28" t="s">
        <v>221</v>
      </c>
      <c r="B15" s="33" t="s">
        <v>419</v>
      </c>
      <c r="C15" s="111">
        <v>2008</v>
      </c>
      <c r="D15" s="33" t="s">
        <v>425</v>
      </c>
      <c r="E15" s="117" t="s">
        <v>420</v>
      </c>
      <c r="F15" s="117" t="s">
        <v>379</v>
      </c>
      <c r="G15" s="111">
        <v>99</v>
      </c>
      <c r="H15" s="111">
        <v>100</v>
      </c>
      <c r="I15" s="111">
        <v>99</v>
      </c>
      <c r="J15" s="111">
        <v>99</v>
      </c>
      <c r="K15" s="171">
        <v>397</v>
      </c>
    </row>
    <row r="16" spans="1:12" x14ac:dyDescent="0.35">
      <c r="A16" s="28" t="s">
        <v>704</v>
      </c>
      <c r="B16" s="33" t="s">
        <v>421</v>
      </c>
      <c r="C16" s="111">
        <v>2007</v>
      </c>
      <c r="D16" s="33" t="s">
        <v>425</v>
      </c>
      <c r="E16" s="117" t="s">
        <v>422</v>
      </c>
      <c r="F16" s="117" t="s">
        <v>379</v>
      </c>
      <c r="G16" s="111">
        <v>99</v>
      </c>
      <c r="H16" s="111">
        <v>95</v>
      </c>
      <c r="I16" s="111">
        <v>96</v>
      </c>
      <c r="J16" s="111">
        <v>97</v>
      </c>
      <c r="K16" s="171">
        <v>387</v>
      </c>
    </row>
    <row r="17" spans="1:11" x14ac:dyDescent="0.35">
      <c r="A17" s="28" t="s">
        <v>705</v>
      </c>
      <c r="B17" s="33" t="s">
        <v>423</v>
      </c>
      <c r="C17" s="111">
        <v>2006</v>
      </c>
      <c r="D17" s="33" t="s">
        <v>425</v>
      </c>
      <c r="E17" s="117" t="s">
        <v>420</v>
      </c>
      <c r="F17" s="117" t="s">
        <v>379</v>
      </c>
      <c r="G17" s="111">
        <v>97</v>
      </c>
      <c r="H17" s="111">
        <v>95</v>
      </c>
      <c r="I17" s="111">
        <v>92</v>
      </c>
      <c r="J17" s="111">
        <v>95</v>
      </c>
      <c r="K17" s="171">
        <v>379</v>
      </c>
    </row>
    <row r="18" spans="1:11" x14ac:dyDescent="0.35">
      <c r="A18" s="28" t="s">
        <v>827</v>
      </c>
      <c r="B18" s="33" t="s">
        <v>424</v>
      </c>
      <c r="C18" s="111">
        <v>2007</v>
      </c>
      <c r="D18" s="33" t="s">
        <v>425</v>
      </c>
      <c r="E18" s="117" t="s">
        <v>420</v>
      </c>
      <c r="F18" s="117" t="s">
        <v>379</v>
      </c>
      <c r="G18" s="111">
        <v>88</v>
      </c>
      <c r="H18" s="111">
        <v>89</v>
      </c>
      <c r="I18" s="111">
        <v>94</v>
      </c>
      <c r="J18" s="111">
        <v>89</v>
      </c>
      <c r="K18" s="171">
        <v>360</v>
      </c>
    </row>
    <row r="19" spans="1:11" x14ac:dyDescent="0.4">
      <c r="A19" s="28" t="s">
        <v>829</v>
      </c>
      <c r="B19" s="114" t="s">
        <v>603</v>
      </c>
      <c r="C19" s="111">
        <v>2005</v>
      </c>
      <c r="D19" s="178" t="s">
        <v>558</v>
      </c>
      <c r="E19" s="114" t="s">
        <v>604</v>
      </c>
      <c r="F19" s="117" t="s">
        <v>553</v>
      </c>
      <c r="G19" s="111">
        <v>95</v>
      </c>
      <c r="H19" s="111">
        <v>97</v>
      </c>
      <c r="I19" s="111">
        <v>98</v>
      </c>
      <c r="J19" s="111">
        <v>98</v>
      </c>
      <c r="K19" s="171">
        <f>SUM(J19)</f>
        <v>98</v>
      </c>
    </row>
    <row r="20" spans="1:11" x14ac:dyDescent="0.35">
      <c r="A20" s="28" t="s">
        <v>830</v>
      </c>
      <c r="B20" s="33" t="s">
        <v>702</v>
      </c>
      <c r="C20" s="111">
        <v>2008</v>
      </c>
      <c r="D20" s="33" t="s">
        <v>662</v>
      </c>
      <c r="E20" s="33" t="s">
        <v>682</v>
      </c>
      <c r="F20" s="117" t="s">
        <v>660</v>
      </c>
      <c r="G20" s="111">
        <v>98</v>
      </c>
      <c r="H20" s="111">
        <v>96</v>
      </c>
      <c r="I20" s="111">
        <v>97</v>
      </c>
      <c r="J20" s="111">
        <v>96</v>
      </c>
      <c r="K20" s="171">
        <f>SUM(G20:J20)</f>
        <v>387</v>
      </c>
    </row>
    <row r="21" spans="1:11" x14ac:dyDescent="0.35">
      <c r="A21" s="28" t="s">
        <v>831</v>
      </c>
      <c r="B21" s="33" t="s">
        <v>703</v>
      </c>
      <c r="C21" s="111">
        <v>2008</v>
      </c>
      <c r="D21" s="33" t="s">
        <v>662</v>
      </c>
      <c r="E21" s="117" t="s">
        <v>682</v>
      </c>
      <c r="F21" s="117" t="s">
        <v>660</v>
      </c>
      <c r="G21" s="111">
        <v>96</v>
      </c>
      <c r="H21" s="111">
        <v>96</v>
      </c>
      <c r="I21" s="111">
        <v>94</v>
      </c>
      <c r="J21" s="111">
        <v>94</v>
      </c>
      <c r="K21" s="171">
        <f>SUM(G21:J21)</f>
        <v>380</v>
      </c>
    </row>
    <row r="22" spans="1:11" x14ac:dyDescent="0.4">
      <c r="A22" s="28" t="s">
        <v>832</v>
      </c>
      <c r="B22" s="114" t="s">
        <v>774</v>
      </c>
      <c r="C22" s="176">
        <v>2005</v>
      </c>
      <c r="D22" s="178" t="s">
        <v>741</v>
      </c>
      <c r="E22" s="114" t="s">
        <v>744</v>
      </c>
      <c r="F22" s="114" t="s">
        <v>731</v>
      </c>
      <c r="G22" s="176">
        <v>95</v>
      </c>
      <c r="H22" s="176">
        <v>98</v>
      </c>
      <c r="I22" s="176">
        <v>95</v>
      </c>
      <c r="J22" s="176">
        <v>97</v>
      </c>
      <c r="K22" s="182">
        <v>385</v>
      </c>
    </row>
    <row r="23" spans="1:11" x14ac:dyDescent="0.35">
      <c r="A23" s="28" t="s">
        <v>994</v>
      </c>
      <c r="B23" s="33" t="s">
        <v>309</v>
      </c>
      <c r="C23" s="111">
        <v>2008</v>
      </c>
      <c r="D23" s="33" t="s">
        <v>310</v>
      </c>
      <c r="E23" s="117" t="s">
        <v>311</v>
      </c>
      <c r="F23" s="117" t="s">
        <v>312</v>
      </c>
      <c r="G23" s="111">
        <v>97</v>
      </c>
      <c r="H23" s="111">
        <v>100</v>
      </c>
      <c r="I23" s="111">
        <v>99</v>
      </c>
      <c r="J23" s="111">
        <v>100</v>
      </c>
      <c r="K23" s="171">
        <f>SUM(G23:J23)</f>
        <v>396</v>
      </c>
    </row>
    <row r="24" spans="1:11" x14ac:dyDescent="0.4">
      <c r="A24" s="28" t="s">
        <v>995</v>
      </c>
      <c r="B24" s="114" t="s">
        <v>1137</v>
      </c>
      <c r="C24" s="176">
        <v>2006</v>
      </c>
      <c r="D24" s="178" t="s">
        <v>1097</v>
      </c>
      <c r="E24" s="114" t="s">
        <v>1138</v>
      </c>
      <c r="F24" s="114" t="s">
        <v>1099</v>
      </c>
      <c r="G24" s="176">
        <v>89</v>
      </c>
      <c r="H24" s="176">
        <v>91</v>
      </c>
      <c r="I24" s="176">
        <v>95</v>
      </c>
      <c r="J24" s="176">
        <v>94</v>
      </c>
      <c r="K24" s="182">
        <v>369</v>
      </c>
    </row>
    <row r="25" spans="1:11" x14ac:dyDescent="0.4">
      <c r="A25" s="28" t="s">
        <v>996</v>
      </c>
      <c r="B25" s="33" t="s">
        <v>313</v>
      </c>
      <c r="C25" s="111">
        <v>2007</v>
      </c>
      <c r="D25" s="33" t="s">
        <v>262</v>
      </c>
      <c r="E25" s="114" t="s">
        <v>263</v>
      </c>
      <c r="F25" s="117" t="s">
        <v>264</v>
      </c>
      <c r="G25" s="111">
        <v>98</v>
      </c>
      <c r="H25" s="111">
        <v>100</v>
      </c>
      <c r="I25" s="111">
        <v>99</v>
      </c>
      <c r="J25" s="111">
        <v>99</v>
      </c>
      <c r="K25" s="171">
        <f>SUM(G25:J25)</f>
        <v>396</v>
      </c>
    </row>
    <row r="26" spans="1:11" x14ac:dyDescent="0.4">
      <c r="A26" s="28" t="s">
        <v>997</v>
      </c>
      <c r="B26" s="114" t="s">
        <v>870</v>
      </c>
      <c r="C26" s="176">
        <v>2005</v>
      </c>
      <c r="D26" s="178" t="s">
        <v>844</v>
      </c>
      <c r="E26" s="114" t="s">
        <v>852</v>
      </c>
      <c r="F26" s="114" t="s">
        <v>836</v>
      </c>
      <c r="G26" s="176">
        <v>100</v>
      </c>
      <c r="H26" s="176">
        <v>100</v>
      </c>
      <c r="I26" s="176">
        <v>98</v>
      </c>
      <c r="J26" s="176">
        <v>99</v>
      </c>
      <c r="K26" s="182">
        <f>SUM(G26:J26)</f>
        <v>397</v>
      </c>
    </row>
    <row r="27" spans="1:11" x14ac:dyDescent="0.4">
      <c r="A27" s="28" t="s">
        <v>998</v>
      </c>
      <c r="B27" s="114" t="s">
        <v>910</v>
      </c>
      <c r="C27" s="176">
        <v>2004</v>
      </c>
      <c r="D27" s="178" t="s">
        <v>884</v>
      </c>
      <c r="E27" s="114" t="s">
        <v>897</v>
      </c>
      <c r="F27" s="114" t="s">
        <v>882</v>
      </c>
      <c r="G27" s="176">
        <v>96</v>
      </c>
      <c r="H27" s="176">
        <v>99</v>
      </c>
      <c r="I27" s="176">
        <v>100</v>
      </c>
      <c r="J27" s="176">
        <v>97</v>
      </c>
      <c r="K27" s="182">
        <f>SUM(G27:J27)</f>
        <v>392</v>
      </c>
    </row>
    <row r="28" spans="1:11" x14ac:dyDescent="0.35">
      <c r="A28" s="28" t="s">
        <v>999</v>
      </c>
      <c r="B28" s="117"/>
      <c r="C28" s="111"/>
      <c r="D28" s="33"/>
      <c r="E28" s="117"/>
      <c r="F28" s="33"/>
      <c r="G28" s="111"/>
      <c r="H28" s="111"/>
      <c r="I28" s="111"/>
      <c r="J28" s="111"/>
      <c r="K28" s="171"/>
    </row>
    <row r="29" spans="1:11" x14ac:dyDescent="0.35">
      <c r="A29" s="28" t="s">
        <v>1000</v>
      </c>
      <c r="B29" s="117"/>
      <c r="C29" s="111"/>
      <c r="D29" s="33"/>
      <c r="E29" s="117"/>
      <c r="F29" s="33"/>
      <c r="G29" s="111"/>
      <c r="H29" s="111"/>
      <c r="I29" s="111"/>
      <c r="J29" s="111"/>
      <c r="K29" s="171"/>
    </row>
    <row r="30" spans="1:11" ht="15" customHeight="1" x14ac:dyDescent="0.35"/>
    <row r="31" spans="1:11" ht="15.75" customHeight="1" x14ac:dyDescent="0.35">
      <c r="B31" s="2" t="s">
        <v>35</v>
      </c>
    </row>
    <row r="32" spans="1:11" ht="15.75" customHeight="1" x14ac:dyDescent="0.35">
      <c r="A32" s="28" t="s">
        <v>30</v>
      </c>
      <c r="B32" s="320" t="s">
        <v>426</v>
      </c>
      <c r="C32" s="321"/>
      <c r="D32" s="321"/>
      <c r="E32" s="322"/>
      <c r="F32" s="76" t="s">
        <v>379</v>
      </c>
      <c r="G32" s="67"/>
      <c r="H32" s="67"/>
      <c r="I32" s="68"/>
      <c r="J32" s="67"/>
      <c r="K32" s="70">
        <v>1136</v>
      </c>
    </row>
    <row r="33" spans="1:11" ht="15.75" customHeight="1" x14ac:dyDescent="0.35">
      <c r="A33" s="28"/>
      <c r="B33" s="66" t="s">
        <v>424</v>
      </c>
      <c r="C33" s="65" t="s">
        <v>42</v>
      </c>
      <c r="D33" s="181"/>
      <c r="E33" s="69" t="s">
        <v>426</v>
      </c>
      <c r="F33" s="76" t="s">
        <v>379</v>
      </c>
      <c r="G33" s="67">
        <v>88</v>
      </c>
      <c r="H33" s="67">
        <v>89</v>
      </c>
      <c r="I33" s="67">
        <v>94</v>
      </c>
      <c r="J33" s="67">
        <v>89</v>
      </c>
      <c r="K33" s="70">
        <v>360</v>
      </c>
    </row>
    <row r="34" spans="1:11" ht="15.75" customHeight="1" x14ac:dyDescent="0.35">
      <c r="A34" s="28"/>
      <c r="B34" s="66" t="s">
        <v>419</v>
      </c>
      <c r="C34" s="65" t="s">
        <v>42</v>
      </c>
      <c r="D34" s="181"/>
      <c r="E34" s="69" t="s">
        <v>426</v>
      </c>
      <c r="F34" s="76" t="s">
        <v>379</v>
      </c>
      <c r="G34" s="67">
        <v>99</v>
      </c>
      <c r="H34" s="67">
        <v>100</v>
      </c>
      <c r="I34" s="67">
        <v>98</v>
      </c>
      <c r="J34" s="67">
        <v>100</v>
      </c>
      <c r="K34" s="70">
        <v>397</v>
      </c>
    </row>
    <row r="35" spans="1:11" ht="15.75" customHeight="1" x14ac:dyDescent="0.35">
      <c r="A35" s="28"/>
      <c r="B35" s="66" t="s">
        <v>423</v>
      </c>
      <c r="C35" s="65" t="s">
        <v>42</v>
      </c>
      <c r="D35" s="181"/>
      <c r="E35" s="69" t="s">
        <v>426</v>
      </c>
      <c r="F35" s="76" t="s">
        <v>379</v>
      </c>
      <c r="G35" s="67">
        <v>97</v>
      </c>
      <c r="H35" s="67">
        <v>95</v>
      </c>
      <c r="I35" s="67">
        <v>92</v>
      </c>
      <c r="J35" s="67">
        <v>95</v>
      </c>
      <c r="K35" s="70">
        <v>379</v>
      </c>
    </row>
    <row r="36" spans="1:11" ht="15" customHeight="1" x14ac:dyDescent="0.35">
      <c r="G36" s="3"/>
      <c r="H36" s="3"/>
      <c r="I36" s="3"/>
      <c r="J36" s="3"/>
    </row>
    <row r="37" spans="1:11" ht="15.75" customHeight="1" x14ac:dyDescent="0.35">
      <c r="A37" s="28" t="s">
        <v>31</v>
      </c>
      <c r="B37" s="293" t="s">
        <v>965</v>
      </c>
      <c r="C37" s="303"/>
      <c r="D37" s="303"/>
      <c r="E37" s="304"/>
      <c r="F37" s="33" t="s">
        <v>931</v>
      </c>
      <c r="G37" s="35"/>
      <c r="H37" s="35"/>
      <c r="I37" s="56"/>
      <c r="J37" s="28"/>
      <c r="K37" s="30">
        <f>SUM(J38:J40)</f>
        <v>1055</v>
      </c>
    </row>
    <row r="38" spans="1:11" ht="15.75" customHeight="1" x14ac:dyDescent="0.35">
      <c r="A38" s="35"/>
      <c r="B38" s="35" t="s">
        <v>966</v>
      </c>
      <c r="C38" s="28">
        <v>2007</v>
      </c>
      <c r="D38" s="123"/>
      <c r="E38" s="35"/>
      <c r="F38" s="35"/>
      <c r="G38" s="35"/>
      <c r="H38" s="35"/>
      <c r="I38" s="35"/>
      <c r="J38" s="28">
        <v>349</v>
      </c>
      <c r="K38" s="30"/>
    </row>
    <row r="39" spans="1:11" ht="15.75" customHeight="1" x14ac:dyDescent="0.35">
      <c r="A39" s="35"/>
      <c r="B39" s="35" t="s">
        <v>964</v>
      </c>
      <c r="C39" s="28">
        <v>2008</v>
      </c>
      <c r="D39" s="123"/>
      <c r="E39" s="35"/>
      <c r="F39" s="35"/>
      <c r="G39" s="35"/>
      <c r="H39" s="35"/>
      <c r="I39" s="35"/>
      <c r="J39" s="28">
        <v>361</v>
      </c>
      <c r="K39" s="30"/>
    </row>
    <row r="40" spans="1:11" ht="15.75" customHeight="1" x14ac:dyDescent="0.35">
      <c r="A40" s="35"/>
      <c r="B40" s="35" t="s">
        <v>969</v>
      </c>
      <c r="C40" s="28">
        <v>2005</v>
      </c>
      <c r="D40" s="123"/>
      <c r="E40" s="35"/>
      <c r="F40" s="35"/>
      <c r="G40" s="35"/>
      <c r="H40" s="35"/>
      <c r="I40" s="35"/>
      <c r="J40" s="28">
        <v>345</v>
      </c>
      <c r="K40" s="30"/>
    </row>
    <row r="41" spans="1:11" ht="15" customHeight="1" x14ac:dyDescent="0.35">
      <c r="A41" s="3"/>
      <c r="G41" s="3"/>
      <c r="H41" s="3"/>
      <c r="I41" s="3"/>
      <c r="J41" s="3"/>
    </row>
    <row r="42" spans="1:11" ht="15.75" customHeight="1" x14ac:dyDescent="0.35">
      <c r="A42" s="28" t="s">
        <v>32</v>
      </c>
      <c r="B42" s="297" t="s">
        <v>42</v>
      </c>
      <c r="C42" s="298"/>
      <c r="D42" s="298"/>
      <c r="E42" s="299"/>
      <c r="F42" s="40" t="s">
        <v>42</v>
      </c>
      <c r="G42" s="35"/>
      <c r="H42" s="35"/>
      <c r="I42" s="56"/>
      <c r="J42" s="35"/>
      <c r="K42" s="30" t="s">
        <v>42</v>
      </c>
    </row>
    <row r="43" spans="1:11" ht="15.75" customHeight="1" x14ac:dyDescent="0.35">
      <c r="A43" s="28"/>
      <c r="B43" s="35" t="s">
        <v>42</v>
      </c>
      <c r="C43" s="28" t="s">
        <v>42</v>
      </c>
      <c r="D43" s="123"/>
      <c r="E43" s="35"/>
      <c r="F43" s="35"/>
      <c r="G43" s="35"/>
      <c r="H43" s="35"/>
      <c r="I43" s="35"/>
      <c r="J43" s="35" t="s">
        <v>42</v>
      </c>
      <c r="K43" s="30"/>
    </row>
    <row r="44" spans="1:11" ht="15.75" customHeight="1" x14ac:dyDescent="0.35">
      <c r="A44" s="28"/>
      <c r="B44" s="35" t="s">
        <v>42</v>
      </c>
      <c r="C44" s="28" t="s">
        <v>42</v>
      </c>
      <c r="D44" s="123"/>
      <c r="E44" s="35"/>
      <c r="F44" s="35"/>
      <c r="G44" s="35"/>
      <c r="H44" s="35"/>
      <c r="I44" s="35"/>
      <c r="J44" s="35" t="s">
        <v>42</v>
      </c>
      <c r="K44" s="30"/>
    </row>
    <row r="45" spans="1:11" ht="15.75" customHeight="1" x14ac:dyDescent="0.35">
      <c r="A45" s="28"/>
      <c r="B45" s="35" t="s">
        <v>42</v>
      </c>
      <c r="C45" s="28" t="s">
        <v>42</v>
      </c>
      <c r="D45" s="123"/>
      <c r="E45" s="35"/>
      <c r="F45" s="35"/>
      <c r="G45" s="35"/>
      <c r="H45" s="35"/>
      <c r="I45" s="35"/>
      <c r="J45" s="35" t="s">
        <v>42</v>
      </c>
      <c r="K45" s="30"/>
    </row>
    <row r="46" spans="1:11" ht="15" customHeight="1" x14ac:dyDescent="0.35">
      <c r="B46" s="5"/>
      <c r="C46" s="9"/>
      <c r="D46" s="198"/>
      <c r="E46" s="5"/>
      <c r="F46" s="5"/>
      <c r="K46" s="17"/>
    </row>
    <row r="47" spans="1:11" ht="15.75" customHeight="1" x14ac:dyDescent="0.35">
      <c r="A47" s="28" t="s">
        <v>59</v>
      </c>
      <c r="B47" s="297" t="s">
        <v>42</v>
      </c>
      <c r="C47" s="298"/>
      <c r="D47" s="298"/>
      <c r="E47" s="299"/>
      <c r="F47" s="40" t="s">
        <v>42</v>
      </c>
      <c r="G47" s="35"/>
      <c r="H47" s="35"/>
      <c r="I47" s="56"/>
      <c r="J47" s="35"/>
      <c r="K47" s="30" t="s">
        <v>42</v>
      </c>
    </row>
    <row r="48" spans="1:11" ht="15.75" customHeight="1" x14ac:dyDescent="0.35">
      <c r="A48" s="28"/>
      <c r="B48" s="40" t="s">
        <v>42</v>
      </c>
      <c r="C48" s="29" t="s">
        <v>42</v>
      </c>
      <c r="D48" s="123"/>
      <c r="E48" s="35"/>
      <c r="F48" s="35"/>
      <c r="G48" s="35"/>
      <c r="H48" s="35"/>
      <c r="I48" s="35"/>
      <c r="J48" s="35" t="s">
        <v>42</v>
      </c>
      <c r="K48" s="30"/>
    </row>
    <row r="49" spans="1:11" ht="15.75" customHeight="1" x14ac:dyDescent="0.35">
      <c r="A49" s="28"/>
      <c r="B49" s="40" t="s">
        <v>42</v>
      </c>
      <c r="C49" s="29" t="s">
        <v>42</v>
      </c>
      <c r="D49" s="123"/>
      <c r="E49" s="35"/>
      <c r="F49" s="35"/>
      <c r="G49" s="35"/>
      <c r="H49" s="35"/>
      <c r="I49" s="35"/>
      <c r="J49" s="35" t="s">
        <v>42</v>
      </c>
      <c r="K49" s="30"/>
    </row>
    <row r="50" spans="1:11" ht="15.75" customHeight="1" x14ac:dyDescent="0.35">
      <c r="A50" s="28"/>
      <c r="B50" s="40" t="s">
        <v>42</v>
      </c>
      <c r="C50" s="29" t="s">
        <v>42</v>
      </c>
      <c r="D50" s="123"/>
      <c r="E50" s="35"/>
      <c r="F50" s="35"/>
      <c r="G50" s="35"/>
      <c r="H50" s="35"/>
      <c r="I50" s="35"/>
      <c r="J50" s="35" t="s">
        <v>42</v>
      </c>
      <c r="K50" s="30"/>
    </row>
    <row r="51" spans="1:11" x14ac:dyDescent="0.35">
      <c r="G51" s="3"/>
      <c r="H51" s="3"/>
      <c r="I51" s="3"/>
      <c r="J51" s="3"/>
    </row>
    <row r="52" spans="1:11" ht="15.75" customHeight="1" x14ac:dyDescent="0.35">
      <c r="A52" s="28" t="s">
        <v>60</v>
      </c>
      <c r="B52" s="297" t="s">
        <v>42</v>
      </c>
      <c r="C52" s="298"/>
      <c r="D52" s="298"/>
      <c r="E52" s="299"/>
      <c r="F52" s="40" t="s">
        <v>42</v>
      </c>
      <c r="G52" s="35"/>
      <c r="H52" s="35"/>
      <c r="I52" s="56"/>
      <c r="J52" s="35"/>
      <c r="K52" s="30" t="s">
        <v>42</v>
      </c>
    </row>
    <row r="53" spans="1:11" ht="15.75" customHeight="1" x14ac:dyDescent="0.35">
      <c r="A53" s="35"/>
      <c r="B53" s="35" t="s">
        <v>42</v>
      </c>
      <c r="C53" s="28" t="s">
        <v>42</v>
      </c>
      <c r="D53" s="123"/>
      <c r="E53" s="35"/>
      <c r="F53" s="35"/>
      <c r="G53" s="35"/>
      <c r="H53" s="35"/>
      <c r="I53" s="35"/>
      <c r="J53" s="35" t="s">
        <v>42</v>
      </c>
      <c r="K53" s="30"/>
    </row>
    <row r="54" spans="1:11" ht="15.75" customHeight="1" x14ac:dyDescent="0.35">
      <c r="A54" s="35"/>
      <c r="B54" s="35" t="s">
        <v>42</v>
      </c>
      <c r="C54" s="28" t="s">
        <v>42</v>
      </c>
      <c r="D54" s="123"/>
      <c r="E54" s="35"/>
      <c r="F54" s="35"/>
      <c r="G54" s="35"/>
      <c r="H54" s="35"/>
      <c r="I54" s="35"/>
      <c r="J54" s="35" t="s">
        <v>42</v>
      </c>
      <c r="K54" s="30"/>
    </row>
    <row r="55" spans="1:11" ht="15.75" customHeight="1" x14ac:dyDescent="0.35">
      <c r="A55" s="35"/>
      <c r="B55" s="35" t="s">
        <v>42</v>
      </c>
      <c r="C55" s="28" t="s">
        <v>42</v>
      </c>
      <c r="D55" s="123"/>
      <c r="E55" s="35"/>
      <c r="F55" s="35"/>
      <c r="G55" s="35"/>
      <c r="H55" s="35"/>
      <c r="I55" s="35"/>
      <c r="J55" s="35" t="s">
        <v>42</v>
      </c>
      <c r="K55" s="30"/>
    </row>
    <row r="56" spans="1:11" x14ac:dyDescent="0.35">
      <c r="A56" s="3"/>
      <c r="G56" s="3"/>
      <c r="H56" s="3"/>
      <c r="I56" s="3"/>
      <c r="J56" s="3"/>
    </row>
    <row r="57" spans="1:11" ht="15.75" customHeight="1" x14ac:dyDescent="0.35">
      <c r="A57" s="28" t="s">
        <v>61</v>
      </c>
      <c r="B57" s="297" t="s">
        <v>42</v>
      </c>
      <c r="C57" s="298"/>
      <c r="D57" s="298"/>
      <c r="E57" s="299"/>
      <c r="F57" s="40" t="s">
        <v>42</v>
      </c>
      <c r="G57" s="35"/>
      <c r="H57" s="35"/>
      <c r="I57" s="56"/>
      <c r="J57" s="35"/>
      <c r="K57" s="30" t="s">
        <v>42</v>
      </c>
    </row>
    <row r="58" spans="1:11" ht="15.75" customHeight="1" x14ac:dyDescent="0.35">
      <c r="A58" s="28"/>
      <c r="B58" s="35" t="s">
        <v>42</v>
      </c>
      <c r="C58" s="28" t="s">
        <v>42</v>
      </c>
      <c r="D58" s="123"/>
      <c r="E58" s="35"/>
      <c r="F58" s="35"/>
      <c r="G58" s="35"/>
      <c r="H58" s="35"/>
      <c r="I58" s="35"/>
      <c r="J58" s="35" t="s">
        <v>42</v>
      </c>
      <c r="K58" s="30"/>
    </row>
    <row r="59" spans="1:11" ht="15.75" customHeight="1" x14ac:dyDescent="0.35">
      <c r="A59" s="28"/>
      <c r="B59" s="35" t="s">
        <v>42</v>
      </c>
      <c r="C59" s="28" t="s">
        <v>42</v>
      </c>
      <c r="D59" s="123"/>
      <c r="E59" s="35"/>
      <c r="F59" s="35"/>
      <c r="G59" s="35"/>
      <c r="H59" s="35"/>
      <c r="I59" s="35"/>
      <c r="J59" s="35" t="s">
        <v>42</v>
      </c>
      <c r="K59" s="30"/>
    </row>
    <row r="60" spans="1:11" ht="15.75" customHeight="1" x14ac:dyDescent="0.35">
      <c r="A60" s="28"/>
      <c r="B60" s="35" t="s">
        <v>42</v>
      </c>
      <c r="C60" s="28" t="s">
        <v>42</v>
      </c>
      <c r="D60" s="123"/>
      <c r="E60" s="35"/>
      <c r="F60" s="35"/>
      <c r="G60" s="35"/>
      <c r="H60" s="35"/>
      <c r="I60" s="35"/>
      <c r="J60" s="35" t="s">
        <v>42</v>
      </c>
      <c r="K60" s="30"/>
    </row>
    <row r="61" spans="1:11" x14ac:dyDescent="0.35">
      <c r="B61" s="5"/>
      <c r="C61" s="9"/>
      <c r="D61" s="198"/>
      <c r="E61" s="5"/>
      <c r="F61" s="5"/>
      <c r="K61" s="17"/>
    </row>
    <row r="62" spans="1:11" ht="15.75" customHeight="1" x14ac:dyDescent="0.35">
      <c r="A62" s="28" t="s">
        <v>62</v>
      </c>
      <c r="B62" s="297" t="s">
        <v>42</v>
      </c>
      <c r="C62" s="298"/>
      <c r="D62" s="298"/>
      <c r="E62" s="299"/>
      <c r="F62" s="40" t="s">
        <v>42</v>
      </c>
      <c r="G62" s="35"/>
      <c r="H62" s="35"/>
      <c r="I62" s="56"/>
      <c r="J62" s="35"/>
      <c r="K62" s="30" t="s">
        <v>42</v>
      </c>
    </row>
    <row r="63" spans="1:11" ht="15.75" customHeight="1" x14ac:dyDescent="0.35">
      <c r="A63" s="28"/>
      <c r="B63" s="40" t="s">
        <v>42</v>
      </c>
      <c r="C63" s="29" t="s">
        <v>42</v>
      </c>
      <c r="D63" s="123"/>
      <c r="E63" s="35"/>
      <c r="F63" s="35"/>
      <c r="G63" s="35"/>
      <c r="H63" s="35"/>
      <c r="I63" s="35"/>
      <c r="J63" s="35" t="s">
        <v>42</v>
      </c>
      <c r="K63" s="30"/>
    </row>
    <row r="64" spans="1:11" ht="15.75" customHeight="1" x14ac:dyDescent="0.35">
      <c r="A64" s="28"/>
      <c r="B64" s="40" t="s">
        <v>42</v>
      </c>
      <c r="C64" s="29" t="s">
        <v>42</v>
      </c>
      <c r="D64" s="123"/>
      <c r="E64" s="35"/>
      <c r="F64" s="35"/>
      <c r="G64" s="35"/>
      <c r="H64" s="35"/>
      <c r="I64" s="35"/>
      <c r="J64" s="35" t="s">
        <v>42</v>
      </c>
      <c r="K64" s="30"/>
    </row>
    <row r="65" spans="1:11" ht="15.75" customHeight="1" x14ac:dyDescent="0.35">
      <c r="A65" s="28"/>
      <c r="B65" s="40" t="s">
        <v>42</v>
      </c>
      <c r="C65" s="29" t="s">
        <v>42</v>
      </c>
      <c r="D65" s="123"/>
      <c r="E65" s="35"/>
      <c r="F65" s="35"/>
      <c r="G65" s="35"/>
      <c r="H65" s="35"/>
      <c r="I65" s="35"/>
      <c r="J65" s="35" t="s">
        <v>42</v>
      </c>
      <c r="K65" s="30"/>
    </row>
    <row r="66" spans="1:11" x14ac:dyDescent="0.35">
      <c r="G66" s="3"/>
      <c r="H66" s="3"/>
      <c r="I66" s="3"/>
      <c r="J66" s="3"/>
    </row>
    <row r="67" spans="1:11" ht="15.75" customHeight="1" x14ac:dyDescent="0.35">
      <c r="A67" s="28" t="s">
        <v>63</v>
      </c>
      <c r="B67" s="297" t="s">
        <v>42</v>
      </c>
      <c r="C67" s="298"/>
      <c r="D67" s="298"/>
      <c r="E67" s="299"/>
      <c r="F67" s="40" t="s">
        <v>42</v>
      </c>
      <c r="G67" s="35"/>
      <c r="H67" s="35"/>
      <c r="I67" s="56"/>
      <c r="J67" s="35"/>
      <c r="K67" s="30" t="s">
        <v>42</v>
      </c>
    </row>
    <row r="68" spans="1:11" ht="15.75" customHeight="1" x14ac:dyDescent="0.35">
      <c r="A68" s="35"/>
      <c r="B68" s="35" t="s">
        <v>42</v>
      </c>
      <c r="C68" s="28" t="s">
        <v>42</v>
      </c>
      <c r="D68" s="123"/>
      <c r="E68" s="35"/>
      <c r="F68" s="35"/>
      <c r="G68" s="35"/>
      <c r="H68" s="35"/>
      <c r="I68" s="35"/>
      <c r="J68" s="35" t="s">
        <v>42</v>
      </c>
      <c r="K68" s="30"/>
    </row>
    <row r="69" spans="1:11" ht="15.75" customHeight="1" x14ac:dyDescent="0.35">
      <c r="A69" s="35"/>
      <c r="B69" s="35" t="s">
        <v>42</v>
      </c>
      <c r="C69" s="28" t="s">
        <v>42</v>
      </c>
      <c r="D69" s="123"/>
      <c r="E69" s="35"/>
      <c r="F69" s="35"/>
      <c r="G69" s="35"/>
      <c r="H69" s="35"/>
      <c r="I69" s="35"/>
      <c r="J69" s="35" t="s">
        <v>42</v>
      </c>
      <c r="K69" s="30"/>
    </row>
    <row r="70" spans="1:11" ht="15.75" customHeight="1" x14ac:dyDescent="0.35">
      <c r="A70" s="35"/>
      <c r="B70" s="35" t="s">
        <v>42</v>
      </c>
      <c r="C70" s="28" t="s">
        <v>42</v>
      </c>
      <c r="D70" s="123"/>
      <c r="E70" s="35"/>
      <c r="F70" s="35"/>
      <c r="G70" s="35"/>
      <c r="H70" s="35"/>
      <c r="I70" s="35"/>
      <c r="J70" s="35" t="s">
        <v>42</v>
      </c>
      <c r="K70" s="30"/>
    </row>
    <row r="71" spans="1:11" x14ac:dyDescent="0.35">
      <c r="A71" s="3"/>
      <c r="G71" s="3"/>
      <c r="H71" s="3"/>
      <c r="I71" s="3"/>
      <c r="J71" s="3"/>
    </row>
    <row r="72" spans="1:11" ht="15.75" customHeight="1" x14ac:dyDescent="0.35">
      <c r="A72" s="28" t="s">
        <v>64</v>
      </c>
      <c r="B72" s="297" t="s">
        <v>42</v>
      </c>
      <c r="C72" s="298"/>
      <c r="D72" s="298"/>
      <c r="E72" s="299"/>
      <c r="F72" s="40" t="s">
        <v>42</v>
      </c>
      <c r="G72" s="35"/>
      <c r="H72" s="35"/>
      <c r="I72" s="56"/>
      <c r="J72" s="35"/>
      <c r="K72" s="30" t="s">
        <v>42</v>
      </c>
    </row>
    <row r="73" spans="1:11" ht="15.75" customHeight="1" x14ac:dyDescent="0.35">
      <c r="A73" s="28"/>
      <c r="B73" s="35" t="s">
        <v>42</v>
      </c>
      <c r="C73" s="28" t="s">
        <v>42</v>
      </c>
      <c r="D73" s="123"/>
      <c r="E73" s="35"/>
      <c r="F73" s="35"/>
      <c r="G73" s="35"/>
      <c r="H73" s="35"/>
      <c r="I73" s="35"/>
      <c r="J73" s="35" t="s">
        <v>42</v>
      </c>
      <c r="K73" s="30"/>
    </row>
    <row r="74" spans="1:11" ht="15.75" customHeight="1" x14ac:dyDescent="0.35">
      <c r="A74" s="28"/>
      <c r="B74" s="35" t="s">
        <v>42</v>
      </c>
      <c r="C74" s="28" t="s">
        <v>42</v>
      </c>
      <c r="D74" s="123"/>
      <c r="E74" s="35"/>
      <c r="F74" s="35"/>
      <c r="G74" s="35"/>
      <c r="H74" s="35"/>
      <c r="I74" s="35"/>
      <c r="J74" s="35" t="s">
        <v>42</v>
      </c>
      <c r="K74" s="30"/>
    </row>
    <row r="75" spans="1:11" ht="15.75" customHeight="1" x14ac:dyDescent="0.35">
      <c r="A75" s="28"/>
      <c r="B75" s="35" t="s">
        <v>42</v>
      </c>
      <c r="C75" s="28" t="s">
        <v>42</v>
      </c>
      <c r="D75" s="123"/>
      <c r="E75" s="35"/>
      <c r="F75" s="35"/>
      <c r="G75" s="35"/>
      <c r="H75" s="35"/>
      <c r="I75" s="35"/>
      <c r="J75" s="35" t="s">
        <v>42</v>
      </c>
      <c r="K75" s="30"/>
    </row>
    <row r="76" spans="1:11" x14ac:dyDescent="0.35">
      <c r="B76" s="5"/>
      <c r="C76" s="9"/>
      <c r="D76" s="198"/>
      <c r="E76" s="5"/>
      <c r="F76" s="5"/>
      <c r="K76" s="17"/>
    </row>
  </sheetData>
  <sortState xmlns:xlrd2="http://schemas.microsoft.com/office/spreadsheetml/2017/richdata2" ref="B3:K27">
    <sortCondition ref="F3:F27"/>
    <sortCondition descending="1" ref="K3:K27"/>
  </sortState>
  <mergeCells count="9">
    <mergeCell ref="B62:E62"/>
    <mergeCell ref="B67:E67"/>
    <mergeCell ref="B72:E72"/>
    <mergeCell ref="B32:E32"/>
    <mergeCell ref="B37:E37"/>
    <mergeCell ref="B42:E42"/>
    <mergeCell ref="B47:E47"/>
    <mergeCell ref="B52:E52"/>
    <mergeCell ref="B57:E57"/>
  </mergeCells>
  <phoneticPr fontId="0" type="noConversion"/>
  <conditionalFormatting sqref="K3:K29">
    <cfRule type="cellIs" dxfId="27" priority="2" operator="lessThanOrEqual">
      <formula>0</formula>
    </cfRule>
  </conditionalFormatting>
  <conditionalFormatting sqref="K37">
    <cfRule type="cellIs" dxfId="2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J99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5" customWidth="1"/>
    <col min="4" max="4" width="17.265625" style="198" customWidth="1"/>
    <col min="5" max="5" width="100.265625" style="5" bestFit="1" customWidth="1"/>
    <col min="6" max="6" width="16.19921875" style="5" customWidth="1"/>
    <col min="7" max="8" width="6.73046875" style="5" customWidth="1"/>
    <col min="9" max="9" width="6.796875" style="16" customWidth="1"/>
    <col min="10" max="10" width="6.796875" style="9" customWidth="1"/>
    <col min="11" max="16384" width="9.19921875" style="3"/>
  </cols>
  <sheetData>
    <row r="1" spans="1:10" ht="24.75" customHeight="1" x14ac:dyDescent="0.35">
      <c r="A1" s="1" t="s">
        <v>53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 t="s">
        <v>30</v>
      </c>
      <c r="B3" s="117" t="s">
        <v>970</v>
      </c>
      <c r="C3" s="111">
        <v>2009</v>
      </c>
      <c r="D3" s="33" t="s">
        <v>937</v>
      </c>
      <c r="E3" s="117" t="s">
        <v>971</v>
      </c>
      <c r="F3" s="117" t="s">
        <v>931</v>
      </c>
      <c r="G3" s="111">
        <v>87</v>
      </c>
      <c r="H3" s="111">
        <v>90</v>
      </c>
      <c r="I3" s="171">
        <f t="shared" ref="I3:I17" si="0">SUM(G3:H3)</f>
        <v>177</v>
      </c>
    </row>
    <row r="4" spans="1:10" x14ac:dyDescent="0.35">
      <c r="A4" s="28" t="s">
        <v>31</v>
      </c>
      <c r="B4" s="117" t="s">
        <v>972</v>
      </c>
      <c r="C4" s="111">
        <v>2011</v>
      </c>
      <c r="D4" s="33" t="s">
        <v>937</v>
      </c>
      <c r="E4" s="117" t="s">
        <v>940</v>
      </c>
      <c r="F4" s="117" t="s">
        <v>931</v>
      </c>
      <c r="G4" s="111">
        <v>91</v>
      </c>
      <c r="H4" s="111">
        <v>84</v>
      </c>
      <c r="I4" s="171">
        <f t="shared" si="0"/>
        <v>175</v>
      </c>
    </row>
    <row r="5" spans="1:10" x14ac:dyDescent="0.35">
      <c r="A5" s="28" t="s">
        <v>32</v>
      </c>
      <c r="B5" s="33" t="s">
        <v>936</v>
      </c>
      <c r="C5" s="111">
        <v>2010</v>
      </c>
      <c r="D5" s="33" t="s">
        <v>937</v>
      </c>
      <c r="E5" s="117" t="s">
        <v>938</v>
      </c>
      <c r="F5" s="117" t="s">
        <v>931</v>
      </c>
      <c r="G5" s="111">
        <v>87</v>
      </c>
      <c r="H5" s="111">
        <v>84</v>
      </c>
      <c r="I5" s="171">
        <f t="shared" si="0"/>
        <v>171</v>
      </c>
    </row>
    <row r="6" spans="1:10" x14ac:dyDescent="0.35">
      <c r="A6" s="28" t="s">
        <v>59</v>
      </c>
      <c r="B6" s="117" t="s">
        <v>974</v>
      </c>
      <c r="C6" s="111">
        <v>2012</v>
      </c>
      <c r="D6" s="33" t="s">
        <v>975</v>
      </c>
      <c r="E6" s="199" t="s">
        <v>973</v>
      </c>
      <c r="F6" s="117" t="s">
        <v>931</v>
      </c>
      <c r="G6" s="111">
        <v>73</v>
      </c>
      <c r="H6" s="111">
        <v>75</v>
      </c>
      <c r="I6" s="171">
        <f t="shared" si="0"/>
        <v>148</v>
      </c>
    </row>
    <row r="7" spans="1:10" x14ac:dyDescent="0.35">
      <c r="A7" s="28" t="s">
        <v>60</v>
      </c>
      <c r="B7" s="117" t="s">
        <v>976</v>
      </c>
      <c r="C7" s="111">
        <v>2013</v>
      </c>
      <c r="D7" s="33" t="s">
        <v>975</v>
      </c>
      <c r="E7" s="199" t="s">
        <v>973</v>
      </c>
      <c r="F7" s="117" t="s">
        <v>931</v>
      </c>
      <c r="G7" s="111">
        <v>76</v>
      </c>
      <c r="H7" s="111">
        <v>72</v>
      </c>
      <c r="I7" s="171">
        <f t="shared" si="0"/>
        <v>148</v>
      </c>
    </row>
    <row r="8" spans="1:10" x14ac:dyDescent="0.35">
      <c r="A8" s="28" t="s">
        <v>61</v>
      </c>
      <c r="B8" s="117" t="s">
        <v>977</v>
      </c>
      <c r="C8" s="111">
        <v>2013</v>
      </c>
      <c r="D8" s="33" t="s">
        <v>975</v>
      </c>
      <c r="E8" s="199" t="s">
        <v>973</v>
      </c>
      <c r="F8" s="117" t="s">
        <v>931</v>
      </c>
      <c r="G8" s="111">
        <v>71</v>
      </c>
      <c r="H8" s="111">
        <v>73</v>
      </c>
      <c r="I8" s="171">
        <f t="shared" si="0"/>
        <v>144</v>
      </c>
    </row>
    <row r="9" spans="1:10" x14ac:dyDescent="0.4">
      <c r="A9" s="28" t="s">
        <v>62</v>
      </c>
      <c r="B9" s="114" t="s">
        <v>314</v>
      </c>
      <c r="C9" s="111">
        <v>2010</v>
      </c>
      <c r="D9" s="33" t="s">
        <v>257</v>
      </c>
      <c r="E9" s="114" t="s">
        <v>315</v>
      </c>
      <c r="F9" s="117" t="s">
        <v>258</v>
      </c>
      <c r="G9" s="111">
        <v>86</v>
      </c>
      <c r="H9" s="111">
        <v>89</v>
      </c>
      <c r="I9" s="171">
        <f t="shared" si="0"/>
        <v>175</v>
      </c>
    </row>
    <row r="10" spans="1:10" x14ac:dyDescent="0.4">
      <c r="A10" s="28" t="s">
        <v>63</v>
      </c>
      <c r="B10" s="114" t="s">
        <v>316</v>
      </c>
      <c r="C10" s="111">
        <v>2009</v>
      </c>
      <c r="D10" s="33" t="s">
        <v>257</v>
      </c>
      <c r="E10" s="114" t="s">
        <v>293</v>
      </c>
      <c r="F10" s="117" t="s">
        <v>258</v>
      </c>
      <c r="G10" s="111">
        <v>72</v>
      </c>
      <c r="H10" s="111">
        <v>86</v>
      </c>
      <c r="I10" s="171">
        <f t="shared" si="0"/>
        <v>158</v>
      </c>
    </row>
    <row r="11" spans="1:10" x14ac:dyDescent="0.35">
      <c r="A11" s="28" t="s">
        <v>64</v>
      </c>
      <c r="B11" s="33" t="s">
        <v>372</v>
      </c>
      <c r="C11" s="111" t="s">
        <v>329</v>
      </c>
      <c r="D11" s="33" t="s">
        <v>373</v>
      </c>
      <c r="E11" s="117" t="s">
        <v>331</v>
      </c>
      <c r="F11" s="117" t="s">
        <v>332</v>
      </c>
      <c r="G11" s="111">
        <v>60</v>
      </c>
      <c r="H11" s="111">
        <v>64</v>
      </c>
      <c r="I11" s="171">
        <f t="shared" si="0"/>
        <v>124</v>
      </c>
    </row>
    <row r="12" spans="1:10" x14ac:dyDescent="0.35">
      <c r="A12" s="28" t="s">
        <v>218</v>
      </c>
      <c r="B12" s="33" t="s">
        <v>374</v>
      </c>
      <c r="C12" s="111" t="s">
        <v>375</v>
      </c>
      <c r="D12" s="33" t="s">
        <v>339</v>
      </c>
      <c r="E12" s="117" t="s">
        <v>376</v>
      </c>
      <c r="F12" s="117" t="s">
        <v>332</v>
      </c>
      <c r="G12" s="111">
        <v>59</v>
      </c>
      <c r="H12" s="111">
        <v>61</v>
      </c>
      <c r="I12" s="171">
        <f t="shared" si="0"/>
        <v>120</v>
      </c>
    </row>
    <row r="13" spans="1:10" x14ac:dyDescent="0.4">
      <c r="A13" s="28" t="s">
        <v>219</v>
      </c>
      <c r="B13" s="114" t="s">
        <v>168</v>
      </c>
      <c r="C13" s="111">
        <v>2012</v>
      </c>
      <c r="D13" s="178" t="s">
        <v>108</v>
      </c>
      <c r="E13" s="114" t="s">
        <v>174</v>
      </c>
      <c r="F13" s="117" t="s">
        <v>72</v>
      </c>
      <c r="G13" s="111">
        <v>87</v>
      </c>
      <c r="H13" s="111">
        <v>86</v>
      </c>
      <c r="I13" s="171">
        <f t="shared" si="0"/>
        <v>173</v>
      </c>
    </row>
    <row r="14" spans="1:10" x14ac:dyDescent="0.4">
      <c r="A14" s="28" t="s">
        <v>220</v>
      </c>
      <c r="B14" s="114" t="s">
        <v>169</v>
      </c>
      <c r="C14" s="111">
        <v>2011</v>
      </c>
      <c r="D14" s="178" t="s">
        <v>107</v>
      </c>
      <c r="E14" s="114" t="s">
        <v>115</v>
      </c>
      <c r="F14" s="117" t="s">
        <v>72</v>
      </c>
      <c r="G14" s="111">
        <v>82</v>
      </c>
      <c r="H14" s="111">
        <v>83</v>
      </c>
      <c r="I14" s="171">
        <f t="shared" si="0"/>
        <v>165</v>
      </c>
    </row>
    <row r="15" spans="1:10" x14ac:dyDescent="0.4">
      <c r="A15" s="28" t="s">
        <v>221</v>
      </c>
      <c r="B15" s="114" t="s">
        <v>170</v>
      </c>
      <c r="C15" s="111">
        <v>2010</v>
      </c>
      <c r="D15" s="178" t="s">
        <v>77</v>
      </c>
      <c r="E15" s="114" t="s">
        <v>110</v>
      </c>
      <c r="F15" s="117" t="s">
        <v>72</v>
      </c>
      <c r="G15" s="111">
        <v>79</v>
      </c>
      <c r="H15" s="111">
        <v>85</v>
      </c>
      <c r="I15" s="171">
        <f t="shared" si="0"/>
        <v>164</v>
      </c>
    </row>
    <row r="16" spans="1:10" x14ac:dyDescent="0.4">
      <c r="A16" s="28" t="s">
        <v>704</v>
      </c>
      <c r="B16" s="114" t="s">
        <v>166</v>
      </c>
      <c r="C16" s="111">
        <v>2010</v>
      </c>
      <c r="D16" s="178" t="s">
        <v>89</v>
      </c>
      <c r="E16" s="114" t="s">
        <v>172</v>
      </c>
      <c r="F16" s="117" t="s">
        <v>72</v>
      </c>
      <c r="G16" s="111">
        <v>75</v>
      </c>
      <c r="H16" s="111">
        <v>88</v>
      </c>
      <c r="I16" s="171">
        <f t="shared" si="0"/>
        <v>163</v>
      </c>
    </row>
    <row r="17" spans="1:9" x14ac:dyDescent="0.4">
      <c r="A17" s="28" t="s">
        <v>705</v>
      </c>
      <c r="B17" s="114" t="s">
        <v>167</v>
      </c>
      <c r="C17" s="111">
        <v>2009</v>
      </c>
      <c r="D17" s="178" t="s">
        <v>108</v>
      </c>
      <c r="E17" s="114" t="s">
        <v>173</v>
      </c>
      <c r="F17" s="117" t="s">
        <v>72</v>
      </c>
      <c r="G17" s="111">
        <v>63</v>
      </c>
      <c r="H17" s="111">
        <v>74</v>
      </c>
      <c r="I17" s="171">
        <f t="shared" si="0"/>
        <v>137</v>
      </c>
    </row>
    <row r="18" spans="1:9" x14ac:dyDescent="0.35">
      <c r="A18" s="28" t="s">
        <v>827</v>
      </c>
      <c r="B18" s="194" t="s">
        <v>427</v>
      </c>
      <c r="C18" s="195">
        <v>2010</v>
      </c>
      <c r="D18" s="194" t="s">
        <v>430</v>
      </c>
      <c r="E18" s="196" t="s">
        <v>428</v>
      </c>
      <c r="F18" s="200" t="s">
        <v>379</v>
      </c>
      <c r="G18" s="184">
        <v>92</v>
      </c>
      <c r="H18" s="184">
        <v>86</v>
      </c>
      <c r="I18" s="187">
        <v>178</v>
      </c>
    </row>
    <row r="19" spans="1:9" x14ac:dyDescent="0.35">
      <c r="A19" s="28" t="s">
        <v>829</v>
      </c>
      <c r="B19" s="194" t="s">
        <v>429</v>
      </c>
      <c r="C19" s="195">
        <v>2009</v>
      </c>
      <c r="D19" s="194" t="s">
        <v>431</v>
      </c>
      <c r="E19" s="196" t="s">
        <v>389</v>
      </c>
      <c r="F19" s="197" t="s">
        <v>379</v>
      </c>
      <c r="G19" s="184">
        <v>72</v>
      </c>
      <c r="H19" s="184">
        <v>78</v>
      </c>
      <c r="I19" s="187">
        <v>150</v>
      </c>
    </row>
    <row r="20" spans="1:9" x14ac:dyDescent="0.35">
      <c r="A20" s="28" t="s">
        <v>830</v>
      </c>
      <c r="B20" s="196" t="s">
        <v>388</v>
      </c>
      <c r="C20" s="195">
        <v>2011</v>
      </c>
      <c r="D20" s="194" t="s">
        <v>431</v>
      </c>
      <c r="E20" s="194" t="s">
        <v>389</v>
      </c>
      <c r="F20" s="200" t="s">
        <v>379</v>
      </c>
      <c r="G20" s="184">
        <v>79</v>
      </c>
      <c r="H20" s="184">
        <v>71</v>
      </c>
      <c r="I20" s="187">
        <v>150</v>
      </c>
    </row>
    <row r="21" spans="1:9" x14ac:dyDescent="0.35">
      <c r="A21" s="28" t="s">
        <v>831</v>
      </c>
      <c r="B21" s="33" t="s">
        <v>1088</v>
      </c>
      <c r="C21" s="111">
        <v>2011</v>
      </c>
      <c r="D21" s="33" t="s">
        <v>1058</v>
      </c>
      <c r="E21" s="117" t="s">
        <v>1089</v>
      </c>
      <c r="F21" s="117" t="s">
        <v>727</v>
      </c>
      <c r="G21" s="111">
        <v>82</v>
      </c>
      <c r="H21" s="111">
        <v>82</v>
      </c>
      <c r="I21" s="171">
        <f t="shared" ref="I21:I35" si="1">SUM(G21:H21)</f>
        <v>164</v>
      </c>
    </row>
    <row r="22" spans="1:9" x14ac:dyDescent="0.35">
      <c r="A22" s="28" t="s">
        <v>832</v>
      </c>
      <c r="B22" s="33" t="s">
        <v>707</v>
      </c>
      <c r="C22" s="111">
        <v>2011</v>
      </c>
      <c r="D22" s="33" t="s">
        <v>708</v>
      </c>
      <c r="E22" s="117" t="s">
        <v>709</v>
      </c>
      <c r="F22" s="117" t="s">
        <v>727</v>
      </c>
      <c r="G22" s="111">
        <v>77</v>
      </c>
      <c r="H22" s="111">
        <v>69</v>
      </c>
      <c r="I22" s="171">
        <f t="shared" si="1"/>
        <v>146</v>
      </c>
    </row>
    <row r="23" spans="1:9" x14ac:dyDescent="0.35">
      <c r="A23" s="28" t="s">
        <v>994</v>
      </c>
      <c r="B23" s="33" t="s">
        <v>710</v>
      </c>
      <c r="C23" s="111">
        <v>2010</v>
      </c>
      <c r="D23" s="33" t="s">
        <v>708</v>
      </c>
      <c r="E23" s="117" t="s">
        <v>709</v>
      </c>
      <c r="F23" s="117" t="s">
        <v>727</v>
      </c>
      <c r="G23" s="111">
        <v>73</v>
      </c>
      <c r="H23" s="111">
        <v>69</v>
      </c>
      <c r="I23" s="171">
        <f t="shared" si="1"/>
        <v>142</v>
      </c>
    </row>
    <row r="24" spans="1:9" x14ac:dyDescent="0.35">
      <c r="A24" s="28" t="s">
        <v>995</v>
      </c>
      <c r="B24" s="33" t="s">
        <v>476</v>
      </c>
      <c r="C24" s="111">
        <v>2010</v>
      </c>
      <c r="D24" s="33" t="s">
        <v>444</v>
      </c>
      <c r="E24" s="117" t="s">
        <v>477</v>
      </c>
      <c r="F24" s="117" t="s">
        <v>437</v>
      </c>
      <c r="G24" s="111">
        <v>86</v>
      </c>
      <c r="H24" s="111">
        <v>86</v>
      </c>
      <c r="I24" s="171">
        <f t="shared" si="1"/>
        <v>172</v>
      </c>
    </row>
    <row r="25" spans="1:9" x14ac:dyDescent="0.35">
      <c r="A25" s="28" t="s">
        <v>996</v>
      </c>
      <c r="B25" s="33" t="s">
        <v>478</v>
      </c>
      <c r="C25" s="111">
        <v>2009</v>
      </c>
      <c r="D25" s="33" t="s">
        <v>444</v>
      </c>
      <c r="E25" s="117" t="s">
        <v>479</v>
      </c>
      <c r="F25" s="117" t="s">
        <v>437</v>
      </c>
      <c r="G25" s="111">
        <v>85</v>
      </c>
      <c r="H25" s="111">
        <v>83</v>
      </c>
      <c r="I25" s="171">
        <f t="shared" si="1"/>
        <v>168</v>
      </c>
    </row>
    <row r="26" spans="1:9" x14ac:dyDescent="0.35">
      <c r="A26" s="28" t="s">
        <v>997</v>
      </c>
      <c r="B26" s="33" t="s">
        <v>480</v>
      </c>
      <c r="C26" s="111">
        <v>2010</v>
      </c>
      <c r="D26" s="33" t="s">
        <v>444</v>
      </c>
      <c r="E26" s="117" t="s">
        <v>477</v>
      </c>
      <c r="F26" s="117" t="s">
        <v>437</v>
      </c>
      <c r="G26" s="111">
        <v>84</v>
      </c>
      <c r="H26" s="111">
        <v>83</v>
      </c>
      <c r="I26" s="171">
        <f t="shared" si="1"/>
        <v>167</v>
      </c>
    </row>
    <row r="27" spans="1:9" x14ac:dyDescent="0.4">
      <c r="A27" s="28" t="s">
        <v>998</v>
      </c>
      <c r="B27" s="114" t="s">
        <v>538</v>
      </c>
      <c r="C27" s="111">
        <v>2009</v>
      </c>
      <c r="D27" s="33" t="s">
        <v>511</v>
      </c>
      <c r="E27" s="114" t="s">
        <v>512</v>
      </c>
      <c r="F27" s="33" t="s">
        <v>503</v>
      </c>
      <c r="G27" s="111">
        <v>89</v>
      </c>
      <c r="H27" s="111">
        <v>90</v>
      </c>
      <c r="I27" s="171">
        <f t="shared" si="1"/>
        <v>179</v>
      </c>
    </row>
    <row r="28" spans="1:9" x14ac:dyDescent="0.4">
      <c r="A28" s="28" t="s">
        <v>999</v>
      </c>
      <c r="B28" s="114" t="s">
        <v>539</v>
      </c>
      <c r="C28" s="111">
        <v>2009</v>
      </c>
      <c r="D28" s="33" t="s">
        <v>525</v>
      </c>
      <c r="E28" s="114" t="s">
        <v>526</v>
      </c>
      <c r="F28" s="33" t="s">
        <v>503</v>
      </c>
      <c r="G28" s="111">
        <v>90</v>
      </c>
      <c r="H28" s="111">
        <v>89</v>
      </c>
      <c r="I28" s="171">
        <f t="shared" si="1"/>
        <v>179</v>
      </c>
    </row>
    <row r="29" spans="1:9" x14ac:dyDescent="0.4">
      <c r="A29" s="28" t="s">
        <v>1000</v>
      </c>
      <c r="B29" s="114" t="s">
        <v>507</v>
      </c>
      <c r="C29" s="111">
        <v>2009</v>
      </c>
      <c r="D29" s="33" t="s">
        <v>508</v>
      </c>
      <c r="E29" s="114" t="s">
        <v>509</v>
      </c>
      <c r="F29" s="33" t="s">
        <v>503</v>
      </c>
      <c r="G29" s="111">
        <v>74</v>
      </c>
      <c r="H29" s="111">
        <v>76</v>
      </c>
      <c r="I29" s="171">
        <f t="shared" si="1"/>
        <v>150</v>
      </c>
    </row>
    <row r="30" spans="1:9" x14ac:dyDescent="0.4">
      <c r="A30" s="28" t="s">
        <v>1001</v>
      </c>
      <c r="B30" s="114" t="s">
        <v>510</v>
      </c>
      <c r="C30" s="111">
        <v>2010</v>
      </c>
      <c r="D30" s="33" t="s">
        <v>511</v>
      </c>
      <c r="E30" s="114" t="s">
        <v>512</v>
      </c>
      <c r="F30" s="33" t="s">
        <v>503</v>
      </c>
      <c r="G30" s="111">
        <v>73</v>
      </c>
      <c r="H30" s="111">
        <v>67</v>
      </c>
      <c r="I30" s="171">
        <f t="shared" si="1"/>
        <v>140</v>
      </c>
    </row>
    <row r="31" spans="1:9" x14ac:dyDescent="0.4">
      <c r="A31" s="28" t="s">
        <v>1002</v>
      </c>
      <c r="B31" s="114" t="s">
        <v>540</v>
      </c>
      <c r="C31" s="111">
        <v>2009</v>
      </c>
      <c r="D31" s="33" t="s">
        <v>511</v>
      </c>
      <c r="E31" s="114" t="s">
        <v>512</v>
      </c>
      <c r="F31" s="33" t="s">
        <v>503</v>
      </c>
      <c r="G31" s="111">
        <v>58</v>
      </c>
      <c r="H31" s="111">
        <v>52</v>
      </c>
      <c r="I31" s="171">
        <f t="shared" si="1"/>
        <v>110</v>
      </c>
    </row>
    <row r="32" spans="1:9" x14ac:dyDescent="0.4">
      <c r="A32" s="28" t="s">
        <v>1003</v>
      </c>
      <c r="B32" s="114" t="s">
        <v>611</v>
      </c>
      <c r="C32" s="111" t="s">
        <v>612</v>
      </c>
      <c r="D32" s="178" t="s">
        <v>613</v>
      </c>
      <c r="E32" s="114" t="s">
        <v>614</v>
      </c>
      <c r="F32" s="117" t="s">
        <v>557</v>
      </c>
      <c r="G32" s="111">
        <v>95</v>
      </c>
      <c r="H32" s="111">
        <v>95</v>
      </c>
      <c r="I32" s="171">
        <f t="shared" si="1"/>
        <v>190</v>
      </c>
    </row>
    <row r="33" spans="1:9" x14ac:dyDescent="0.4">
      <c r="A33" s="28" t="s">
        <v>1004</v>
      </c>
      <c r="B33" s="114" t="s">
        <v>615</v>
      </c>
      <c r="C33" s="111" t="s">
        <v>616</v>
      </c>
      <c r="D33" s="178" t="s">
        <v>558</v>
      </c>
      <c r="E33" s="114" t="s">
        <v>617</v>
      </c>
      <c r="F33" s="117" t="s">
        <v>557</v>
      </c>
      <c r="G33" s="111">
        <v>89</v>
      </c>
      <c r="H33" s="111">
        <v>86</v>
      </c>
      <c r="I33" s="171">
        <f t="shared" si="1"/>
        <v>175</v>
      </c>
    </row>
    <row r="34" spans="1:9" x14ac:dyDescent="0.4">
      <c r="A34" s="28" t="s">
        <v>1005</v>
      </c>
      <c r="B34" s="114" t="s">
        <v>618</v>
      </c>
      <c r="C34" s="111" t="s">
        <v>619</v>
      </c>
      <c r="D34" s="178" t="s">
        <v>555</v>
      </c>
      <c r="E34" s="114" t="s">
        <v>620</v>
      </c>
      <c r="F34" s="117" t="s">
        <v>557</v>
      </c>
      <c r="G34" s="111">
        <v>88</v>
      </c>
      <c r="H34" s="111">
        <v>85</v>
      </c>
      <c r="I34" s="171">
        <f t="shared" si="1"/>
        <v>173</v>
      </c>
    </row>
    <row r="35" spans="1:9" x14ac:dyDescent="0.4">
      <c r="A35" s="28" t="s">
        <v>1006</v>
      </c>
      <c r="B35" s="114" t="s">
        <v>628</v>
      </c>
      <c r="C35" s="111">
        <v>2010</v>
      </c>
      <c r="D35" s="178" t="s">
        <v>629</v>
      </c>
      <c r="E35" s="114" t="s">
        <v>630</v>
      </c>
      <c r="F35" s="117" t="s">
        <v>631</v>
      </c>
      <c r="G35" s="111">
        <v>77</v>
      </c>
      <c r="H35" s="111">
        <v>76</v>
      </c>
      <c r="I35" s="171">
        <f t="shared" si="1"/>
        <v>153</v>
      </c>
    </row>
    <row r="36" spans="1:9" x14ac:dyDescent="0.4">
      <c r="A36" s="28" t="s">
        <v>1007</v>
      </c>
      <c r="B36" s="114" t="s">
        <v>775</v>
      </c>
      <c r="C36" s="176">
        <v>2010</v>
      </c>
      <c r="D36" s="178" t="s">
        <v>737</v>
      </c>
      <c r="E36" s="114" t="s">
        <v>776</v>
      </c>
      <c r="F36" s="114" t="s">
        <v>731</v>
      </c>
      <c r="G36" s="176">
        <v>86</v>
      </c>
      <c r="H36" s="176">
        <v>88</v>
      </c>
      <c r="I36" s="182">
        <v>174</v>
      </c>
    </row>
    <row r="37" spans="1:9" x14ac:dyDescent="0.4">
      <c r="A37" s="28" t="s">
        <v>1008</v>
      </c>
      <c r="B37" s="114" t="s">
        <v>777</v>
      </c>
      <c r="C37" s="176">
        <v>2010</v>
      </c>
      <c r="D37" s="178" t="s">
        <v>778</v>
      </c>
      <c r="E37" s="114" t="s">
        <v>779</v>
      </c>
      <c r="F37" s="114" t="s">
        <v>731</v>
      </c>
      <c r="G37" s="176">
        <v>87</v>
      </c>
      <c r="H37" s="176">
        <v>84</v>
      </c>
      <c r="I37" s="182">
        <v>171</v>
      </c>
    </row>
    <row r="38" spans="1:9" x14ac:dyDescent="0.4">
      <c r="A38" s="28" t="s">
        <v>1009</v>
      </c>
      <c r="B38" s="114" t="s">
        <v>736</v>
      </c>
      <c r="C38" s="176">
        <v>2010</v>
      </c>
      <c r="D38" s="178" t="s">
        <v>737</v>
      </c>
      <c r="E38" s="114" t="s">
        <v>738</v>
      </c>
      <c r="F38" s="114" t="s">
        <v>731</v>
      </c>
      <c r="G38" s="176">
        <v>83</v>
      </c>
      <c r="H38" s="176">
        <v>84</v>
      </c>
      <c r="I38" s="182">
        <v>167</v>
      </c>
    </row>
    <row r="39" spans="1:9" x14ac:dyDescent="0.4">
      <c r="A39" s="28" t="s">
        <v>1010</v>
      </c>
      <c r="B39" s="114" t="s">
        <v>732</v>
      </c>
      <c r="C39" s="176">
        <v>2011</v>
      </c>
      <c r="D39" s="178" t="s">
        <v>733</v>
      </c>
      <c r="E39" s="114" t="s">
        <v>734</v>
      </c>
      <c r="F39" s="114" t="s">
        <v>731</v>
      </c>
      <c r="G39" s="176">
        <v>84</v>
      </c>
      <c r="H39" s="176">
        <v>81</v>
      </c>
      <c r="I39" s="182">
        <v>165</v>
      </c>
    </row>
    <row r="40" spans="1:9" x14ac:dyDescent="0.4">
      <c r="A40" s="28" t="s">
        <v>1011</v>
      </c>
      <c r="B40" s="114" t="s">
        <v>735</v>
      </c>
      <c r="C40" s="176">
        <v>2009</v>
      </c>
      <c r="D40" s="178" t="s">
        <v>733</v>
      </c>
      <c r="E40" s="114" t="s">
        <v>734</v>
      </c>
      <c r="F40" s="114" t="s">
        <v>731</v>
      </c>
      <c r="G40" s="176">
        <v>79</v>
      </c>
      <c r="H40" s="176">
        <v>79</v>
      </c>
      <c r="I40" s="182">
        <v>158</v>
      </c>
    </row>
    <row r="41" spans="1:9" x14ac:dyDescent="0.4">
      <c r="A41" s="28" t="s">
        <v>1012</v>
      </c>
      <c r="B41" s="114" t="s">
        <v>780</v>
      </c>
      <c r="C41" s="176">
        <v>2010</v>
      </c>
      <c r="D41" s="178" t="s">
        <v>733</v>
      </c>
      <c r="E41" s="114" t="s">
        <v>734</v>
      </c>
      <c r="F41" s="114" t="s">
        <v>731</v>
      </c>
      <c r="G41" s="176">
        <v>67</v>
      </c>
      <c r="H41" s="176">
        <v>43</v>
      </c>
      <c r="I41" s="182">
        <v>110</v>
      </c>
    </row>
    <row r="42" spans="1:9" x14ac:dyDescent="0.4">
      <c r="A42" s="28" t="s">
        <v>1013</v>
      </c>
      <c r="B42" s="114" t="s">
        <v>1115</v>
      </c>
      <c r="C42" s="111">
        <v>2011</v>
      </c>
      <c r="D42" s="33" t="s">
        <v>1097</v>
      </c>
      <c r="E42" s="114" t="s">
        <v>1114</v>
      </c>
      <c r="F42" s="114" t="s">
        <v>1099</v>
      </c>
      <c r="G42" s="111">
        <v>83</v>
      </c>
      <c r="H42" s="111">
        <v>78</v>
      </c>
      <c r="I42" s="171">
        <v>161</v>
      </c>
    </row>
    <row r="43" spans="1:9" x14ac:dyDescent="0.4">
      <c r="A43" s="28" t="s">
        <v>1014</v>
      </c>
      <c r="B43" s="114" t="s">
        <v>1116</v>
      </c>
      <c r="C43" s="111">
        <v>2011</v>
      </c>
      <c r="D43" s="33" t="s">
        <v>1097</v>
      </c>
      <c r="E43" s="114" t="s">
        <v>1117</v>
      </c>
      <c r="F43" s="114" t="s">
        <v>1099</v>
      </c>
      <c r="G43" s="111">
        <v>76</v>
      </c>
      <c r="H43" s="111">
        <v>73</v>
      </c>
      <c r="I43" s="171">
        <v>149</v>
      </c>
    </row>
    <row r="44" spans="1:9" x14ac:dyDescent="0.4">
      <c r="A44" s="28" t="s">
        <v>1015</v>
      </c>
      <c r="B44" s="114" t="s">
        <v>1118</v>
      </c>
      <c r="C44" s="111">
        <v>2013</v>
      </c>
      <c r="D44" s="33" t="s">
        <v>1097</v>
      </c>
      <c r="E44" s="114" t="s">
        <v>1117</v>
      </c>
      <c r="F44" s="114" t="s">
        <v>1099</v>
      </c>
      <c r="G44" s="111">
        <v>67</v>
      </c>
      <c r="H44" s="111">
        <v>66</v>
      </c>
      <c r="I44" s="171">
        <v>133</v>
      </c>
    </row>
    <row r="45" spans="1:9" x14ac:dyDescent="0.4">
      <c r="A45" s="28" t="s">
        <v>1016</v>
      </c>
      <c r="B45" s="114" t="s">
        <v>871</v>
      </c>
      <c r="C45" s="111">
        <v>2011</v>
      </c>
      <c r="D45" s="33" t="s">
        <v>872</v>
      </c>
      <c r="E45" s="114" t="s">
        <v>873</v>
      </c>
      <c r="F45" s="117" t="s">
        <v>836</v>
      </c>
      <c r="G45" s="111">
        <v>85</v>
      </c>
      <c r="H45" s="111">
        <v>80</v>
      </c>
      <c r="I45" s="171">
        <f t="shared" ref="I45:I51" si="2">SUM(G45:H45)</f>
        <v>165</v>
      </c>
    </row>
    <row r="46" spans="1:9" x14ac:dyDescent="0.4">
      <c r="A46" s="28" t="s">
        <v>1017</v>
      </c>
      <c r="B46" s="114" t="s">
        <v>837</v>
      </c>
      <c r="C46" s="111">
        <v>2009</v>
      </c>
      <c r="D46" s="33" t="s">
        <v>838</v>
      </c>
      <c r="E46" s="114" t="s">
        <v>839</v>
      </c>
      <c r="F46" s="117" t="s">
        <v>836</v>
      </c>
      <c r="G46" s="111">
        <v>74</v>
      </c>
      <c r="H46" s="111">
        <v>83</v>
      </c>
      <c r="I46" s="171">
        <f t="shared" si="2"/>
        <v>157</v>
      </c>
    </row>
    <row r="47" spans="1:9" x14ac:dyDescent="0.4">
      <c r="A47" s="28" t="s">
        <v>1018</v>
      </c>
      <c r="B47" s="114" t="s">
        <v>911</v>
      </c>
      <c r="C47" s="111">
        <v>2010</v>
      </c>
      <c r="D47" s="33" t="s">
        <v>912</v>
      </c>
      <c r="E47" s="114" t="s">
        <v>913</v>
      </c>
      <c r="F47" s="117" t="s">
        <v>882</v>
      </c>
      <c r="G47" s="111">
        <v>85</v>
      </c>
      <c r="H47" s="111">
        <v>93</v>
      </c>
      <c r="I47" s="171">
        <f t="shared" si="2"/>
        <v>178</v>
      </c>
    </row>
    <row r="48" spans="1:9" x14ac:dyDescent="0.4">
      <c r="A48" s="28" t="s">
        <v>1019</v>
      </c>
      <c r="B48" s="114" t="s">
        <v>893</v>
      </c>
      <c r="C48" s="111">
        <v>2011</v>
      </c>
      <c r="D48" s="33" t="s">
        <v>880</v>
      </c>
      <c r="E48" s="114" t="s">
        <v>881</v>
      </c>
      <c r="F48" s="117" t="s">
        <v>882</v>
      </c>
      <c r="G48" s="111">
        <v>83</v>
      </c>
      <c r="H48" s="111">
        <v>81</v>
      </c>
      <c r="I48" s="171">
        <f t="shared" si="2"/>
        <v>164</v>
      </c>
    </row>
    <row r="49" spans="1:10" x14ac:dyDescent="0.4">
      <c r="A49" s="28" t="s">
        <v>1020</v>
      </c>
      <c r="B49" s="114" t="s">
        <v>914</v>
      </c>
      <c r="C49" s="111">
        <v>2011</v>
      </c>
      <c r="D49" s="33" t="s">
        <v>915</v>
      </c>
      <c r="E49" s="114" t="s">
        <v>916</v>
      </c>
      <c r="F49" s="117" t="s">
        <v>882</v>
      </c>
      <c r="G49" s="111">
        <v>83</v>
      </c>
      <c r="H49" s="111">
        <v>78</v>
      </c>
      <c r="I49" s="171">
        <f t="shared" si="2"/>
        <v>161</v>
      </c>
    </row>
    <row r="50" spans="1:10" x14ac:dyDescent="0.4">
      <c r="A50" s="28" t="s">
        <v>1021</v>
      </c>
      <c r="B50" s="114" t="s">
        <v>895</v>
      </c>
      <c r="C50" s="111">
        <v>2011</v>
      </c>
      <c r="D50" s="33" t="s">
        <v>880</v>
      </c>
      <c r="E50" s="114" t="s">
        <v>881</v>
      </c>
      <c r="F50" s="117" t="s">
        <v>882</v>
      </c>
      <c r="G50" s="111">
        <v>71</v>
      </c>
      <c r="H50" s="111">
        <v>79</v>
      </c>
      <c r="I50" s="171">
        <f t="shared" si="2"/>
        <v>150</v>
      </c>
    </row>
    <row r="51" spans="1:10" x14ac:dyDescent="0.4">
      <c r="A51" s="28" t="s">
        <v>1022</v>
      </c>
      <c r="B51" s="114" t="s">
        <v>894</v>
      </c>
      <c r="C51" s="111">
        <v>2010</v>
      </c>
      <c r="D51" s="33" t="s">
        <v>880</v>
      </c>
      <c r="E51" s="114" t="s">
        <v>881</v>
      </c>
      <c r="F51" s="117" t="s">
        <v>882</v>
      </c>
      <c r="G51" s="111">
        <v>69</v>
      </c>
      <c r="H51" s="111">
        <v>53</v>
      </c>
      <c r="I51" s="171">
        <f t="shared" si="2"/>
        <v>122</v>
      </c>
    </row>
    <row r="52" spans="1:10" x14ac:dyDescent="0.35">
      <c r="A52" s="28"/>
      <c r="B52" s="47"/>
      <c r="C52" s="32"/>
      <c r="D52" s="39"/>
      <c r="E52" s="47"/>
      <c r="F52" s="34"/>
      <c r="G52" s="29"/>
      <c r="H52" s="29"/>
      <c r="I52" s="30"/>
    </row>
    <row r="53" spans="1:10" x14ac:dyDescent="0.35">
      <c r="A53" s="28"/>
      <c r="B53" s="47"/>
      <c r="C53" s="32"/>
      <c r="D53" s="39"/>
      <c r="E53" s="47"/>
      <c r="F53" s="34"/>
      <c r="G53" s="29"/>
      <c r="H53" s="29"/>
      <c r="I53" s="30"/>
    </row>
    <row r="54" spans="1:10" ht="15" customHeight="1" x14ac:dyDescent="0.35"/>
    <row r="55" spans="1:10" x14ac:dyDescent="0.35">
      <c r="B55" s="2" t="s">
        <v>35</v>
      </c>
    </row>
    <row r="56" spans="1:10" s="5" customFormat="1" ht="15.75" customHeight="1" x14ac:dyDescent="0.35">
      <c r="A56" s="29" t="s">
        <v>30</v>
      </c>
      <c r="B56" s="311" t="s">
        <v>512</v>
      </c>
      <c r="C56" s="311"/>
      <c r="D56" s="311"/>
      <c r="E56" s="311"/>
      <c r="F56" s="40"/>
      <c r="G56" s="40"/>
      <c r="H56" s="40"/>
      <c r="I56" s="175">
        <f>SUM(I57:I59)</f>
        <v>429</v>
      </c>
      <c r="J56" s="9"/>
    </row>
    <row r="57" spans="1:10" s="5" customFormat="1" ht="15.75" customHeight="1" x14ac:dyDescent="0.35">
      <c r="A57" s="29"/>
      <c r="B57" s="201" t="s">
        <v>538</v>
      </c>
      <c r="C57" s="40">
        <v>2009</v>
      </c>
      <c r="D57" s="91" t="s">
        <v>511</v>
      </c>
      <c r="E57" s="201" t="s">
        <v>512</v>
      </c>
      <c r="F57" s="147" t="s">
        <v>503</v>
      </c>
      <c r="G57" s="29">
        <v>89</v>
      </c>
      <c r="H57" s="29">
        <v>90</v>
      </c>
      <c r="I57" s="175">
        <f>SUM(G57:H57)</f>
        <v>179</v>
      </c>
      <c r="J57" s="9"/>
    </row>
    <row r="58" spans="1:10" s="5" customFormat="1" ht="15.75" customHeight="1" x14ac:dyDescent="0.35">
      <c r="A58" s="29"/>
      <c r="B58" s="201" t="s">
        <v>510</v>
      </c>
      <c r="C58" s="40">
        <v>2010</v>
      </c>
      <c r="D58" s="91" t="s">
        <v>511</v>
      </c>
      <c r="E58" s="201" t="s">
        <v>512</v>
      </c>
      <c r="F58" s="147" t="s">
        <v>503</v>
      </c>
      <c r="G58" s="29">
        <v>73</v>
      </c>
      <c r="H58" s="29">
        <v>67</v>
      </c>
      <c r="I58" s="175">
        <f>SUM(G58:H58)</f>
        <v>140</v>
      </c>
      <c r="J58" s="9"/>
    </row>
    <row r="59" spans="1:10" s="5" customFormat="1" ht="15.75" customHeight="1" x14ac:dyDescent="0.35">
      <c r="A59" s="29"/>
      <c r="B59" s="201" t="s">
        <v>540</v>
      </c>
      <c r="C59" s="40">
        <v>2009</v>
      </c>
      <c r="D59" s="91" t="s">
        <v>511</v>
      </c>
      <c r="E59" s="201" t="s">
        <v>512</v>
      </c>
      <c r="F59" s="147" t="s">
        <v>503</v>
      </c>
      <c r="G59" s="29">
        <v>58</v>
      </c>
      <c r="H59" s="29">
        <v>52</v>
      </c>
      <c r="I59" s="175">
        <f>SUM(G59:H59)</f>
        <v>110</v>
      </c>
      <c r="J59" s="9"/>
    </row>
    <row r="60" spans="1:10" s="5" customFormat="1" ht="15" customHeight="1" x14ac:dyDescent="0.35">
      <c r="A60" s="9"/>
      <c r="D60" s="198"/>
      <c r="I60" s="17"/>
      <c r="J60" s="9"/>
    </row>
    <row r="61" spans="1:10" s="5" customFormat="1" ht="15.75" customHeight="1" x14ac:dyDescent="0.35">
      <c r="A61" s="29" t="s">
        <v>31</v>
      </c>
      <c r="B61" s="300" t="s">
        <v>734</v>
      </c>
      <c r="C61" s="300"/>
      <c r="D61" s="300"/>
      <c r="E61" s="300"/>
      <c r="F61" s="40" t="s">
        <v>731</v>
      </c>
      <c r="G61" s="40"/>
      <c r="H61" s="40"/>
      <c r="I61" s="175">
        <v>433</v>
      </c>
      <c r="J61" s="9"/>
    </row>
    <row r="62" spans="1:10" s="5" customFormat="1" ht="15.75" customHeight="1" x14ac:dyDescent="0.4">
      <c r="A62" s="40"/>
      <c r="B62" s="201" t="s">
        <v>732</v>
      </c>
      <c r="C62" s="202">
        <v>2011</v>
      </c>
      <c r="D62" s="203" t="s">
        <v>733</v>
      </c>
      <c r="E62" s="201" t="s">
        <v>734</v>
      </c>
      <c r="F62" s="201" t="s">
        <v>731</v>
      </c>
      <c r="G62" s="202">
        <v>84</v>
      </c>
      <c r="H62" s="202">
        <v>81</v>
      </c>
      <c r="I62" s="204">
        <v>165</v>
      </c>
      <c r="J62" s="9"/>
    </row>
    <row r="63" spans="1:10" s="5" customFormat="1" ht="15.75" customHeight="1" x14ac:dyDescent="0.4">
      <c r="A63" s="40"/>
      <c r="B63" s="201" t="s">
        <v>735</v>
      </c>
      <c r="C63" s="202">
        <v>2009</v>
      </c>
      <c r="D63" s="203" t="s">
        <v>733</v>
      </c>
      <c r="E63" s="201" t="s">
        <v>734</v>
      </c>
      <c r="F63" s="201" t="s">
        <v>731</v>
      </c>
      <c r="G63" s="202">
        <v>79</v>
      </c>
      <c r="H63" s="202">
        <v>79</v>
      </c>
      <c r="I63" s="204">
        <v>158</v>
      </c>
      <c r="J63" s="9"/>
    </row>
    <row r="64" spans="1:10" s="5" customFormat="1" ht="15.75" customHeight="1" x14ac:dyDescent="0.4">
      <c r="A64" s="40"/>
      <c r="B64" s="201" t="s">
        <v>780</v>
      </c>
      <c r="C64" s="202">
        <v>2010</v>
      </c>
      <c r="D64" s="203" t="s">
        <v>733</v>
      </c>
      <c r="E64" s="201" t="s">
        <v>734</v>
      </c>
      <c r="F64" s="201" t="s">
        <v>731</v>
      </c>
      <c r="G64" s="202">
        <v>67</v>
      </c>
      <c r="H64" s="202">
        <v>43</v>
      </c>
      <c r="I64" s="204">
        <v>110</v>
      </c>
      <c r="J64" s="9"/>
    </row>
    <row r="65" spans="1:10" s="5" customFormat="1" ht="15" customHeight="1" x14ac:dyDescent="0.35">
      <c r="D65" s="198"/>
      <c r="I65" s="17"/>
      <c r="J65" s="9"/>
    </row>
    <row r="66" spans="1:10" s="5" customFormat="1" ht="15.75" customHeight="1" x14ac:dyDescent="0.35">
      <c r="A66" s="29" t="s">
        <v>32</v>
      </c>
      <c r="B66" s="201" t="s">
        <v>881</v>
      </c>
      <c r="C66" s="91"/>
      <c r="D66" s="91"/>
      <c r="E66" s="91"/>
      <c r="F66" s="205" t="s">
        <v>882</v>
      </c>
      <c r="G66" s="40"/>
      <c r="H66" s="40"/>
      <c r="I66" s="175">
        <v>436</v>
      </c>
      <c r="J66" s="9"/>
    </row>
    <row r="67" spans="1:10" s="5" customFormat="1" ht="15.75" customHeight="1" x14ac:dyDescent="0.35">
      <c r="A67" s="40"/>
      <c r="B67" s="201" t="s">
        <v>893</v>
      </c>
      <c r="C67" s="29">
        <v>2011</v>
      </c>
      <c r="D67" s="203" t="s">
        <v>880</v>
      </c>
      <c r="E67" s="201" t="s">
        <v>881</v>
      </c>
      <c r="F67" s="205" t="s">
        <v>882</v>
      </c>
      <c r="G67" s="40">
        <v>83</v>
      </c>
      <c r="H67" s="40">
        <v>81</v>
      </c>
      <c r="I67" s="175">
        <v>164</v>
      </c>
      <c r="J67" s="9"/>
    </row>
    <row r="68" spans="1:10" s="5" customFormat="1" ht="15.75" customHeight="1" x14ac:dyDescent="0.35">
      <c r="A68" s="40"/>
      <c r="B68" s="201" t="s">
        <v>895</v>
      </c>
      <c r="C68" s="29">
        <v>2011</v>
      </c>
      <c r="D68" s="203" t="s">
        <v>880</v>
      </c>
      <c r="E68" s="201" t="s">
        <v>881</v>
      </c>
      <c r="F68" s="205" t="s">
        <v>882</v>
      </c>
      <c r="G68" s="40">
        <v>71</v>
      </c>
      <c r="H68" s="40">
        <v>79</v>
      </c>
      <c r="I68" s="175">
        <v>150</v>
      </c>
      <c r="J68" s="9"/>
    </row>
    <row r="69" spans="1:10" s="5" customFormat="1" ht="15.75" customHeight="1" x14ac:dyDescent="0.35">
      <c r="A69" s="40"/>
      <c r="B69" s="201" t="s">
        <v>894</v>
      </c>
      <c r="C69" s="29">
        <v>2010</v>
      </c>
      <c r="D69" s="203" t="s">
        <v>880</v>
      </c>
      <c r="E69" s="201" t="s">
        <v>881</v>
      </c>
      <c r="F69" s="205" t="s">
        <v>882</v>
      </c>
      <c r="G69" s="40">
        <v>69</v>
      </c>
      <c r="H69" s="40">
        <v>53</v>
      </c>
      <c r="I69" s="175">
        <v>122</v>
      </c>
      <c r="J69" s="9"/>
    </row>
    <row r="70" spans="1:10" s="5" customFormat="1" ht="15" customHeight="1" x14ac:dyDescent="0.35">
      <c r="A70" s="40"/>
      <c r="B70" s="40"/>
      <c r="C70" s="40"/>
      <c r="D70" s="91"/>
      <c r="E70" s="40"/>
      <c r="F70" s="40"/>
      <c r="G70" s="40"/>
      <c r="H70" s="40"/>
      <c r="I70" s="175"/>
      <c r="J70" s="9"/>
    </row>
    <row r="71" spans="1:10" s="5" customFormat="1" ht="15.75" customHeight="1" x14ac:dyDescent="0.35">
      <c r="A71" s="29" t="s">
        <v>59</v>
      </c>
      <c r="B71" s="297" t="s">
        <v>973</v>
      </c>
      <c r="C71" s="318"/>
      <c r="D71" s="318"/>
      <c r="E71" s="319"/>
      <c r="F71" s="91" t="s">
        <v>931</v>
      </c>
      <c r="G71" s="40"/>
      <c r="H71" s="206"/>
      <c r="I71" s="175">
        <f>SUM(H72:H74)</f>
        <v>440</v>
      </c>
      <c r="J71" s="9"/>
    </row>
    <row r="72" spans="1:10" s="5" customFormat="1" ht="15.75" customHeight="1" x14ac:dyDescent="0.35">
      <c r="A72" s="29"/>
      <c r="B72" s="40" t="s">
        <v>974</v>
      </c>
      <c r="C72" s="29">
        <v>2012</v>
      </c>
      <c r="D72" s="91" t="s">
        <v>975</v>
      </c>
      <c r="E72" s="207" t="s">
        <v>973</v>
      </c>
      <c r="F72" s="40"/>
      <c r="G72" s="40"/>
      <c r="H72" s="206">
        <v>148</v>
      </c>
      <c r="I72" s="175"/>
      <c r="J72" s="9"/>
    </row>
    <row r="73" spans="1:10" s="5" customFormat="1" ht="15.75" customHeight="1" x14ac:dyDescent="0.35">
      <c r="A73" s="29"/>
      <c r="B73" s="40" t="s">
        <v>976</v>
      </c>
      <c r="C73" s="29">
        <v>2013</v>
      </c>
      <c r="D73" s="91" t="s">
        <v>975</v>
      </c>
      <c r="E73" s="207" t="s">
        <v>973</v>
      </c>
      <c r="F73" s="40"/>
      <c r="G73" s="40"/>
      <c r="H73" s="206">
        <v>148</v>
      </c>
      <c r="I73" s="175"/>
      <c r="J73" s="9"/>
    </row>
    <row r="74" spans="1:10" s="5" customFormat="1" ht="15.75" customHeight="1" x14ac:dyDescent="0.35">
      <c r="A74" s="29"/>
      <c r="B74" s="40" t="s">
        <v>977</v>
      </c>
      <c r="C74" s="29">
        <v>2013</v>
      </c>
      <c r="D74" s="91" t="s">
        <v>975</v>
      </c>
      <c r="E74" s="207" t="s">
        <v>973</v>
      </c>
      <c r="F74" s="40"/>
      <c r="G74" s="40"/>
      <c r="H74" s="206">
        <v>144</v>
      </c>
      <c r="I74" s="175"/>
      <c r="J74" s="9"/>
    </row>
    <row r="75" spans="1:10" x14ac:dyDescent="0.35">
      <c r="A75" s="4"/>
      <c r="C75" s="3"/>
      <c r="D75" s="134"/>
      <c r="E75" s="3"/>
      <c r="F75" s="3"/>
      <c r="G75" s="3"/>
      <c r="H75" s="3"/>
    </row>
    <row r="76" spans="1:10" ht="15.75" customHeight="1" x14ac:dyDescent="0.35">
      <c r="A76" s="28" t="s">
        <v>60</v>
      </c>
      <c r="B76" s="297" t="s">
        <v>42</v>
      </c>
      <c r="C76" s="298"/>
      <c r="D76" s="298"/>
      <c r="E76" s="299"/>
      <c r="F76" s="40" t="s">
        <v>42</v>
      </c>
      <c r="G76" s="35"/>
      <c r="H76" s="35"/>
      <c r="I76" s="30" t="s">
        <v>42</v>
      </c>
    </row>
    <row r="77" spans="1:10" ht="15.75" customHeight="1" x14ac:dyDescent="0.35">
      <c r="A77" s="35"/>
      <c r="B77" s="35" t="s">
        <v>42</v>
      </c>
      <c r="C77" s="35" t="s">
        <v>42</v>
      </c>
      <c r="D77" s="123"/>
      <c r="E77" s="35"/>
      <c r="F77" s="35"/>
      <c r="G77" s="35"/>
      <c r="H77" s="35" t="s">
        <v>42</v>
      </c>
      <c r="I77" s="30"/>
    </row>
    <row r="78" spans="1:10" ht="15.75" customHeight="1" x14ac:dyDescent="0.35">
      <c r="A78" s="35"/>
      <c r="B78" s="35" t="s">
        <v>42</v>
      </c>
      <c r="C78" s="35" t="s">
        <v>42</v>
      </c>
      <c r="D78" s="123"/>
      <c r="E78" s="35"/>
      <c r="F78" s="35"/>
      <c r="G78" s="35"/>
      <c r="H78" s="35" t="s">
        <v>42</v>
      </c>
      <c r="I78" s="30"/>
    </row>
    <row r="79" spans="1:10" ht="15.75" customHeight="1" x14ac:dyDescent="0.35">
      <c r="A79" s="35"/>
      <c r="B79" s="35" t="s">
        <v>42</v>
      </c>
      <c r="C79" s="35" t="s">
        <v>42</v>
      </c>
      <c r="D79" s="123"/>
      <c r="E79" s="35"/>
      <c r="F79" s="35"/>
      <c r="G79" s="35"/>
      <c r="H79" s="35" t="s">
        <v>42</v>
      </c>
      <c r="I79" s="30"/>
    </row>
    <row r="80" spans="1:10" x14ac:dyDescent="0.35">
      <c r="C80" s="3"/>
      <c r="D80" s="134"/>
      <c r="E80" s="3"/>
      <c r="F80" s="3"/>
      <c r="G80" s="3"/>
      <c r="H80" s="3"/>
    </row>
    <row r="81" spans="1:9" ht="15.75" customHeight="1" x14ac:dyDescent="0.35">
      <c r="A81" s="28" t="s">
        <v>61</v>
      </c>
      <c r="B81" s="297" t="s">
        <v>42</v>
      </c>
      <c r="C81" s="298"/>
      <c r="D81" s="298"/>
      <c r="E81" s="299"/>
      <c r="F81" s="40" t="s">
        <v>42</v>
      </c>
      <c r="G81" s="35"/>
      <c r="H81" s="35"/>
      <c r="I81" s="30" t="s">
        <v>42</v>
      </c>
    </row>
    <row r="82" spans="1:9" ht="15.75" customHeight="1" x14ac:dyDescent="0.35">
      <c r="A82" s="35"/>
      <c r="B82" s="35" t="s">
        <v>42</v>
      </c>
      <c r="C82" s="35" t="s">
        <v>42</v>
      </c>
      <c r="D82" s="123"/>
      <c r="E82" s="35"/>
      <c r="F82" s="35"/>
      <c r="G82" s="35"/>
      <c r="H82" s="35" t="s">
        <v>42</v>
      </c>
      <c r="I82" s="30"/>
    </row>
    <row r="83" spans="1:9" ht="15.75" customHeight="1" x14ac:dyDescent="0.35">
      <c r="A83" s="35"/>
      <c r="B83" s="35" t="s">
        <v>42</v>
      </c>
      <c r="C83" s="35" t="s">
        <v>42</v>
      </c>
      <c r="D83" s="123"/>
      <c r="E83" s="35"/>
      <c r="F83" s="35"/>
      <c r="G83" s="35"/>
      <c r="H83" s="35" t="s">
        <v>42</v>
      </c>
      <c r="I83" s="30"/>
    </row>
    <row r="84" spans="1:9" ht="15.75" customHeight="1" x14ac:dyDescent="0.35">
      <c r="A84" s="35"/>
      <c r="B84" s="35" t="s">
        <v>42</v>
      </c>
      <c r="C84" s="35" t="s">
        <v>42</v>
      </c>
      <c r="D84" s="123"/>
      <c r="E84" s="35"/>
      <c r="F84" s="35"/>
      <c r="G84" s="35"/>
      <c r="H84" s="35" t="s">
        <v>42</v>
      </c>
      <c r="I84" s="30"/>
    </row>
    <row r="86" spans="1:9" ht="15.75" customHeight="1" x14ac:dyDescent="0.35">
      <c r="A86" s="28" t="s">
        <v>62</v>
      </c>
      <c r="B86" s="297" t="s">
        <v>42</v>
      </c>
      <c r="C86" s="298"/>
      <c r="D86" s="298"/>
      <c r="E86" s="299"/>
      <c r="F86" s="40" t="s">
        <v>42</v>
      </c>
      <c r="G86" s="35"/>
      <c r="H86" s="35"/>
      <c r="I86" s="30" t="s">
        <v>42</v>
      </c>
    </row>
    <row r="87" spans="1:9" ht="15.75" customHeight="1" x14ac:dyDescent="0.35">
      <c r="A87" s="28"/>
      <c r="B87" s="40" t="s">
        <v>42</v>
      </c>
      <c r="C87" s="40" t="s">
        <v>42</v>
      </c>
      <c r="D87" s="123"/>
      <c r="E87" s="35"/>
      <c r="F87" s="35"/>
      <c r="G87" s="35"/>
      <c r="H87" s="35" t="s">
        <v>42</v>
      </c>
      <c r="I87" s="30"/>
    </row>
    <row r="88" spans="1:9" ht="15.75" customHeight="1" x14ac:dyDescent="0.35">
      <c r="A88" s="28"/>
      <c r="B88" s="40" t="s">
        <v>42</v>
      </c>
      <c r="C88" s="40" t="s">
        <v>42</v>
      </c>
      <c r="D88" s="123"/>
      <c r="E88" s="35"/>
      <c r="F88" s="35"/>
      <c r="G88" s="35"/>
      <c r="H88" s="35" t="s">
        <v>42</v>
      </c>
      <c r="I88" s="30"/>
    </row>
    <row r="89" spans="1:9" ht="15.75" customHeight="1" x14ac:dyDescent="0.35">
      <c r="A89" s="28"/>
      <c r="B89" s="40" t="s">
        <v>42</v>
      </c>
      <c r="C89" s="40" t="s">
        <v>42</v>
      </c>
      <c r="D89" s="123"/>
      <c r="E89" s="35"/>
      <c r="F89" s="35"/>
      <c r="G89" s="35"/>
      <c r="H89" s="35" t="s">
        <v>42</v>
      </c>
      <c r="I89" s="30"/>
    </row>
    <row r="90" spans="1:9" x14ac:dyDescent="0.35">
      <c r="A90" s="4"/>
      <c r="C90" s="3"/>
      <c r="D90" s="134"/>
      <c r="E90" s="3"/>
      <c r="F90" s="3"/>
      <c r="G90" s="3"/>
      <c r="H90" s="3"/>
    </row>
    <row r="91" spans="1:9" ht="15.75" customHeight="1" x14ac:dyDescent="0.35">
      <c r="A91" s="28" t="s">
        <v>63</v>
      </c>
      <c r="B91" s="297" t="s">
        <v>42</v>
      </c>
      <c r="C91" s="298"/>
      <c r="D91" s="298"/>
      <c r="E91" s="299"/>
      <c r="F91" s="40" t="s">
        <v>42</v>
      </c>
      <c r="G91" s="35"/>
      <c r="H91" s="35"/>
      <c r="I91" s="30" t="s">
        <v>42</v>
      </c>
    </row>
    <row r="92" spans="1:9" ht="15.75" customHeight="1" x14ac:dyDescent="0.35">
      <c r="A92" s="35"/>
      <c r="B92" s="35" t="s">
        <v>42</v>
      </c>
      <c r="C92" s="35" t="s">
        <v>42</v>
      </c>
      <c r="D92" s="123"/>
      <c r="E92" s="35"/>
      <c r="F92" s="35"/>
      <c r="G92" s="35"/>
      <c r="H92" s="35" t="s">
        <v>42</v>
      </c>
      <c r="I92" s="30"/>
    </row>
    <row r="93" spans="1:9" ht="15.75" customHeight="1" x14ac:dyDescent="0.35">
      <c r="A93" s="35"/>
      <c r="B93" s="35" t="s">
        <v>42</v>
      </c>
      <c r="C93" s="35" t="s">
        <v>42</v>
      </c>
      <c r="D93" s="123"/>
      <c r="E93" s="35"/>
      <c r="F93" s="35"/>
      <c r="G93" s="35"/>
      <c r="H93" s="35" t="s">
        <v>42</v>
      </c>
      <c r="I93" s="30"/>
    </row>
    <row r="94" spans="1:9" ht="15.75" customHeight="1" x14ac:dyDescent="0.35">
      <c r="A94" s="35"/>
      <c r="B94" s="35" t="s">
        <v>42</v>
      </c>
      <c r="C94" s="35" t="s">
        <v>42</v>
      </c>
      <c r="D94" s="123"/>
      <c r="E94" s="35"/>
      <c r="F94" s="35"/>
      <c r="G94" s="35"/>
      <c r="H94" s="35" t="s">
        <v>42</v>
      </c>
      <c r="I94" s="30"/>
    </row>
    <row r="95" spans="1:9" x14ac:dyDescent="0.35">
      <c r="C95" s="3"/>
      <c r="D95" s="134"/>
      <c r="E95" s="3"/>
      <c r="F95" s="3"/>
      <c r="G95" s="3"/>
      <c r="H95" s="3"/>
    </row>
    <row r="96" spans="1:9" ht="15.75" customHeight="1" x14ac:dyDescent="0.35">
      <c r="A96" s="28" t="s">
        <v>64</v>
      </c>
      <c r="B96" s="297" t="s">
        <v>42</v>
      </c>
      <c r="C96" s="298"/>
      <c r="D96" s="298"/>
      <c r="E96" s="299"/>
      <c r="F96" s="40" t="s">
        <v>42</v>
      </c>
      <c r="G96" s="35"/>
      <c r="H96" s="35"/>
      <c r="I96" s="30" t="s">
        <v>42</v>
      </c>
    </row>
    <row r="97" spans="1:9" ht="15.75" customHeight="1" x14ac:dyDescent="0.35">
      <c r="A97" s="35"/>
      <c r="B97" s="35" t="s">
        <v>42</v>
      </c>
      <c r="C97" s="35" t="s">
        <v>42</v>
      </c>
      <c r="D97" s="123"/>
      <c r="E97" s="35"/>
      <c r="F97" s="35"/>
      <c r="G97" s="35"/>
      <c r="H97" s="35" t="s">
        <v>42</v>
      </c>
      <c r="I97" s="30"/>
    </row>
    <row r="98" spans="1:9" ht="15.75" customHeight="1" x14ac:dyDescent="0.35">
      <c r="A98" s="35"/>
      <c r="B98" s="35" t="s">
        <v>42</v>
      </c>
      <c r="C98" s="35" t="s">
        <v>42</v>
      </c>
      <c r="D98" s="123"/>
      <c r="E98" s="35"/>
      <c r="F98" s="35"/>
      <c r="G98" s="35"/>
      <c r="H98" s="35" t="s">
        <v>42</v>
      </c>
      <c r="I98" s="30"/>
    </row>
    <row r="99" spans="1:9" ht="15.75" customHeight="1" x14ac:dyDescent="0.35">
      <c r="A99" s="35"/>
      <c r="B99" s="35" t="s">
        <v>42</v>
      </c>
      <c r="C99" s="35" t="s">
        <v>42</v>
      </c>
      <c r="D99" s="123"/>
      <c r="E99" s="35"/>
      <c r="F99" s="35"/>
      <c r="G99" s="35"/>
      <c r="H99" s="35" t="s">
        <v>42</v>
      </c>
      <c r="I99" s="30"/>
    </row>
  </sheetData>
  <sortState xmlns:xlrd2="http://schemas.microsoft.com/office/spreadsheetml/2017/richdata2" ref="B3:I52">
    <sortCondition ref="F3:F52"/>
    <sortCondition descending="1" ref="I3:I52"/>
  </sortState>
  <mergeCells count="8">
    <mergeCell ref="B86:E86"/>
    <mergeCell ref="B91:E91"/>
    <mergeCell ref="B96:E96"/>
    <mergeCell ref="B56:E56"/>
    <mergeCell ref="B61:E61"/>
    <mergeCell ref="B71:E71"/>
    <mergeCell ref="B76:E76"/>
    <mergeCell ref="B81:E81"/>
  </mergeCells>
  <phoneticPr fontId="0" type="noConversion"/>
  <conditionalFormatting sqref="I3:I11">
    <cfRule type="cellIs" dxfId="25" priority="22" operator="lessThanOrEqual">
      <formula>0</formula>
    </cfRule>
  </conditionalFormatting>
  <conditionalFormatting sqref="I12:I14">
    <cfRule type="cellIs" priority="21" stopIfTrue="1" operator="lessThanOrEqual">
      <formula>0</formula>
    </cfRule>
  </conditionalFormatting>
  <conditionalFormatting sqref="I15:I53">
    <cfRule type="cellIs" dxfId="24" priority="1" operator="lessThanOrEqual">
      <formula>0</formula>
    </cfRule>
  </conditionalFormatting>
  <conditionalFormatting sqref="I57:I59">
    <cfRule type="cellIs" dxfId="23" priority="18" operator="lessThanOrEqual">
      <formula>0</formula>
    </cfRule>
  </conditionalFormatting>
  <conditionalFormatting sqref="I62:I64">
    <cfRule type="cellIs" dxfId="22" priority="10" operator="lessThanOrEqual">
      <formula>0</formula>
    </cfRule>
  </conditionalFormatting>
  <conditionalFormatting sqref="I66">
    <cfRule type="cellIs" dxfId="21" priority="6" operator="lessThanOrEqual">
      <formula>0</formula>
    </cfRule>
  </conditionalFormatting>
  <conditionalFormatting sqref="I71">
    <cfRule type="cellIs" dxfId="20" priority="4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7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I81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34" customWidth="1"/>
    <col min="7" max="8" width="6.73046875" style="9" customWidth="1"/>
    <col min="9" max="9" width="6.796875" style="16" customWidth="1"/>
    <col min="10" max="10" width="6.796875" style="3" customWidth="1"/>
    <col min="11" max="16384" width="9.19921875" style="3"/>
  </cols>
  <sheetData>
    <row r="1" spans="1:9" ht="24.75" customHeight="1" x14ac:dyDescent="0.35">
      <c r="A1" s="1" t="s">
        <v>54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150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 t="s">
        <v>30</v>
      </c>
      <c r="B3" s="33" t="s">
        <v>944</v>
      </c>
      <c r="C3" s="111">
        <v>2008</v>
      </c>
      <c r="D3" s="33" t="s">
        <v>937</v>
      </c>
      <c r="E3" s="117" t="s">
        <v>945</v>
      </c>
      <c r="F3" s="33" t="s">
        <v>931</v>
      </c>
      <c r="G3" s="111">
        <v>72</v>
      </c>
      <c r="H3" s="111">
        <v>72</v>
      </c>
      <c r="I3" s="171">
        <f t="shared" ref="I3:I12" si="0">SUM(G3:H3)</f>
        <v>144</v>
      </c>
    </row>
    <row r="4" spans="1:9" x14ac:dyDescent="0.35">
      <c r="A4" s="28" t="s">
        <v>31</v>
      </c>
      <c r="B4" s="33" t="s">
        <v>978</v>
      </c>
      <c r="C4" s="111">
        <v>2008</v>
      </c>
      <c r="D4" s="33" t="s">
        <v>937</v>
      </c>
      <c r="E4" s="117" t="s">
        <v>979</v>
      </c>
      <c r="F4" s="33" t="s">
        <v>931</v>
      </c>
      <c r="G4" s="111">
        <v>53</v>
      </c>
      <c r="H4" s="111">
        <v>54</v>
      </c>
      <c r="I4" s="171">
        <f t="shared" si="0"/>
        <v>107</v>
      </c>
    </row>
    <row r="5" spans="1:9" x14ac:dyDescent="0.35">
      <c r="A5" s="28" t="s">
        <v>32</v>
      </c>
      <c r="B5" s="208" t="s">
        <v>342</v>
      </c>
      <c r="C5" s="111" t="s">
        <v>343</v>
      </c>
      <c r="D5" s="33" t="s">
        <v>330</v>
      </c>
      <c r="E5" s="117" t="s">
        <v>344</v>
      </c>
      <c r="F5" s="33" t="s">
        <v>332</v>
      </c>
      <c r="G5" s="111">
        <v>64</v>
      </c>
      <c r="H5" s="111">
        <v>68</v>
      </c>
      <c r="I5" s="171">
        <f t="shared" si="0"/>
        <v>132</v>
      </c>
    </row>
    <row r="6" spans="1:9" x14ac:dyDescent="0.4">
      <c r="A6" s="28" t="s">
        <v>59</v>
      </c>
      <c r="B6" s="117" t="s">
        <v>345</v>
      </c>
      <c r="C6" s="111">
        <v>2005</v>
      </c>
      <c r="D6" s="33" t="s">
        <v>330</v>
      </c>
      <c r="E6" s="191" t="s">
        <v>347</v>
      </c>
      <c r="F6" s="33" t="s">
        <v>332</v>
      </c>
      <c r="G6" s="111">
        <v>65</v>
      </c>
      <c r="H6" s="111">
        <v>66</v>
      </c>
      <c r="I6" s="171">
        <f t="shared" si="0"/>
        <v>131</v>
      </c>
    </row>
    <row r="7" spans="1:9" x14ac:dyDescent="0.4">
      <c r="A7" s="28" t="s">
        <v>60</v>
      </c>
      <c r="B7" s="191" t="s">
        <v>377</v>
      </c>
      <c r="C7" s="111">
        <v>2008</v>
      </c>
      <c r="D7" s="33" t="s">
        <v>330</v>
      </c>
      <c r="E7" s="191" t="s">
        <v>378</v>
      </c>
      <c r="F7" s="33" t="s">
        <v>332</v>
      </c>
      <c r="G7" s="111">
        <v>50</v>
      </c>
      <c r="H7" s="111">
        <v>52</v>
      </c>
      <c r="I7" s="171">
        <f t="shared" si="0"/>
        <v>102</v>
      </c>
    </row>
    <row r="8" spans="1:9" x14ac:dyDescent="0.4">
      <c r="A8" s="28" t="s">
        <v>61</v>
      </c>
      <c r="B8" s="114" t="s">
        <v>175</v>
      </c>
      <c r="C8" s="111">
        <v>2007</v>
      </c>
      <c r="D8" s="178" t="s">
        <v>89</v>
      </c>
      <c r="E8" s="114" t="s">
        <v>176</v>
      </c>
      <c r="F8" s="33" t="s">
        <v>72</v>
      </c>
      <c r="G8" s="111">
        <v>84</v>
      </c>
      <c r="H8" s="111">
        <v>87</v>
      </c>
      <c r="I8" s="171">
        <f t="shared" si="0"/>
        <v>171</v>
      </c>
    </row>
    <row r="9" spans="1:9" x14ac:dyDescent="0.4">
      <c r="A9" s="28" t="s">
        <v>62</v>
      </c>
      <c r="B9" s="114" t="s">
        <v>84</v>
      </c>
      <c r="C9" s="111">
        <v>2007</v>
      </c>
      <c r="D9" s="178" t="s">
        <v>90</v>
      </c>
      <c r="E9" s="114" t="s">
        <v>92</v>
      </c>
      <c r="F9" s="33" t="s">
        <v>72</v>
      </c>
      <c r="G9" s="111">
        <v>28</v>
      </c>
      <c r="H9" s="111">
        <v>42</v>
      </c>
      <c r="I9" s="171">
        <f t="shared" si="0"/>
        <v>70</v>
      </c>
    </row>
    <row r="10" spans="1:9" x14ac:dyDescent="0.4">
      <c r="A10" s="28" t="s">
        <v>63</v>
      </c>
      <c r="B10" s="33" t="s">
        <v>398</v>
      </c>
      <c r="C10" s="111">
        <v>2008</v>
      </c>
      <c r="D10" s="33" t="s">
        <v>425</v>
      </c>
      <c r="E10" s="191" t="s">
        <v>399</v>
      </c>
      <c r="F10" s="33" t="s">
        <v>379</v>
      </c>
      <c r="G10" s="111">
        <v>65</v>
      </c>
      <c r="H10" s="111">
        <v>65</v>
      </c>
      <c r="I10" s="171">
        <f t="shared" si="0"/>
        <v>130</v>
      </c>
    </row>
    <row r="11" spans="1:9" x14ac:dyDescent="0.35">
      <c r="A11" s="28" t="s">
        <v>64</v>
      </c>
      <c r="B11" s="117" t="s">
        <v>396</v>
      </c>
      <c r="C11" s="111">
        <v>2007</v>
      </c>
      <c r="D11" s="33" t="s">
        <v>425</v>
      </c>
      <c r="E11" s="117" t="s">
        <v>397</v>
      </c>
      <c r="F11" s="33" t="s">
        <v>379</v>
      </c>
      <c r="G11" s="111">
        <v>58</v>
      </c>
      <c r="H11" s="111">
        <v>49</v>
      </c>
      <c r="I11" s="171">
        <f t="shared" si="0"/>
        <v>107</v>
      </c>
    </row>
    <row r="12" spans="1:9" x14ac:dyDescent="0.35">
      <c r="A12" s="28" t="s">
        <v>218</v>
      </c>
      <c r="B12" s="33" t="s">
        <v>446</v>
      </c>
      <c r="C12" s="111">
        <v>2006</v>
      </c>
      <c r="D12" s="33" t="s">
        <v>435</v>
      </c>
      <c r="E12" s="117" t="s">
        <v>447</v>
      </c>
      <c r="F12" s="33" t="s">
        <v>437</v>
      </c>
      <c r="G12" s="111">
        <v>94</v>
      </c>
      <c r="H12" s="111">
        <v>87</v>
      </c>
      <c r="I12" s="171">
        <f t="shared" si="0"/>
        <v>181</v>
      </c>
    </row>
    <row r="13" spans="1:9" x14ac:dyDescent="0.35">
      <c r="A13" s="28" t="s">
        <v>219</v>
      </c>
      <c r="B13" s="33" t="s">
        <v>443</v>
      </c>
      <c r="C13" s="111">
        <v>2006</v>
      </c>
      <c r="D13" s="33" t="s">
        <v>444</v>
      </c>
      <c r="E13" s="117" t="s">
        <v>481</v>
      </c>
      <c r="F13" s="33" t="s">
        <v>437</v>
      </c>
      <c r="G13" s="111">
        <v>87</v>
      </c>
      <c r="H13" s="111">
        <v>89</v>
      </c>
      <c r="I13" s="171">
        <v>176</v>
      </c>
    </row>
    <row r="14" spans="1:9" x14ac:dyDescent="0.4">
      <c r="A14" s="28" t="s">
        <v>220</v>
      </c>
      <c r="B14" s="33" t="s">
        <v>482</v>
      </c>
      <c r="C14" s="111">
        <v>2008</v>
      </c>
      <c r="D14" s="33" t="s">
        <v>444</v>
      </c>
      <c r="E14" s="191" t="s">
        <v>483</v>
      </c>
      <c r="F14" s="33" t="s">
        <v>437</v>
      </c>
      <c r="G14" s="111">
        <v>79</v>
      </c>
      <c r="H14" s="111">
        <v>82</v>
      </c>
      <c r="I14" s="171">
        <f t="shared" ref="I14:I24" si="1">SUM(G14:H14)</f>
        <v>161</v>
      </c>
    </row>
    <row r="15" spans="1:9" x14ac:dyDescent="0.35">
      <c r="A15" s="28" t="s">
        <v>221</v>
      </c>
      <c r="B15" s="117" t="s">
        <v>448</v>
      </c>
      <c r="C15" s="111">
        <v>2007</v>
      </c>
      <c r="D15" s="33" t="s">
        <v>435</v>
      </c>
      <c r="E15" s="117" t="s">
        <v>484</v>
      </c>
      <c r="F15" s="33" t="s">
        <v>437</v>
      </c>
      <c r="G15" s="111">
        <v>79</v>
      </c>
      <c r="H15" s="111">
        <v>79</v>
      </c>
      <c r="I15" s="171">
        <f t="shared" si="1"/>
        <v>158</v>
      </c>
    </row>
    <row r="16" spans="1:9" x14ac:dyDescent="0.4">
      <c r="A16" s="28" t="s">
        <v>704</v>
      </c>
      <c r="B16" s="33" t="s">
        <v>485</v>
      </c>
      <c r="C16" s="111">
        <v>2005</v>
      </c>
      <c r="D16" s="33" t="s">
        <v>435</v>
      </c>
      <c r="E16" s="191" t="s">
        <v>486</v>
      </c>
      <c r="F16" s="33" t="s">
        <v>437</v>
      </c>
      <c r="G16" s="111">
        <v>72</v>
      </c>
      <c r="H16" s="111">
        <v>61</v>
      </c>
      <c r="I16" s="171">
        <f t="shared" si="1"/>
        <v>133</v>
      </c>
    </row>
    <row r="17" spans="1:9" x14ac:dyDescent="0.35">
      <c r="A17" s="28" t="s">
        <v>705</v>
      </c>
      <c r="B17" s="33" t="s">
        <v>487</v>
      </c>
      <c r="C17" s="111">
        <v>2008</v>
      </c>
      <c r="D17" s="33" t="s">
        <v>435</v>
      </c>
      <c r="E17" s="117" t="s">
        <v>484</v>
      </c>
      <c r="F17" s="33" t="s">
        <v>437</v>
      </c>
      <c r="G17" s="111">
        <v>47</v>
      </c>
      <c r="H17" s="111">
        <v>42</v>
      </c>
      <c r="I17" s="171">
        <f t="shared" si="1"/>
        <v>89</v>
      </c>
    </row>
    <row r="18" spans="1:9" x14ac:dyDescent="0.4">
      <c r="A18" s="28" t="s">
        <v>827</v>
      </c>
      <c r="B18" s="114" t="s">
        <v>517</v>
      </c>
      <c r="C18" s="111">
        <v>2005</v>
      </c>
      <c r="D18" s="33" t="s">
        <v>511</v>
      </c>
      <c r="E18" s="114" t="s">
        <v>518</v>
      </c>
      <c r="F18" s="33" t="s">
        <v>503</v>
      </c>
      <c r="G18" s="111">
        <v>93</v>
      </c>
      <c r="H18" s="111">
        <v>92</v>
      </c>
      <c r="I18" s="171">
        <f t="shared" si="1"/>
        <v>185</v>
      </c>
    </row>
    <row r="19" spans="1:9" x14ac:dyDescent="0.4">
      <c r="A19" s="28" t="s">
        <v>829</v>
      </c>
      <c r="B19" s="114" t="s">
        <v>521</v>
      </c>
      <c r="C19" s="111">
        <v>2008</v>
      </c>
      <c r="D19" s="33" t="s">
        <v>511</v>
      </c>
      <c r="E19" s="114" t="s">
        <v>518</v>
      </c>
      <c r="F19" s="33" t="s">
        <v>503</v>
      </c>
      <c r="G19" s="111">
        <v>78</v>
      </c>
      <c r="H19" s="111">
        <v>78</v>
      </c>
      <c r="I19" s="171">
        <f t="shared" si="1"/>
        <v>156</v>
      </c>
    </row>
    <row r="20" spans="1:9" x14ac:dyDescent="0.4">
      <c r="A20" s="28" t="s">
        <v>830</v>
      </c>
      <c r="B20" s="33" t="s">
        <v>541</v>
      </c>
      <c r="C20" s="111">
        <v>2008</v>
      </c>
      <c r="D20" s="33" t="s">
        <v>511</v>
      </c>
      <c r="E20" s="114" t="s">
        <v>518</v>
      </c>
      <c r="F20" s="33" t="s">
        <v>503</v>
      </c>
      <c r="G20" s="111">
        <v>43</v>
      </c>
      <c r="H20" s="111">
        <v>45</v>
      </c>
      <c r="I20" s="171">
        <f t="shared" si="1"/>
        <v>88</v>
      </c>
    </row>
    <row r="21" spans="1:9" x14ac:dyDescent="0.35">
      <c r="A21" s="28" t="s">
        <v>831</v>
      </c>
      <c r="B21" s="33" t="s">
        <v>621</v>
      </c>
      <c r="C21" s="111" t="s">
        <v>622</v>
      </c>
      <c r="D21" s="33" t="s">
        <v>558</v>
      </c>
      <c r="E21" s="117" t="s">
        <v>566</v>
      </c>
      <c r="F21" s="33" t="s">
        <v>553</v>
      </c>
      <c r="G21" s="111">
        <v>80</v>
      </c>
      <c r="H21" s="111">
        <v>86</v>
      </c>
      <c r="I21" s="171">
        <f t="shared" si="1"/>
        <v>166</v>
      </c>
    </row>
    <row r="22" spans="1:9" x14ac:dyDescent="0.4">
      <c r="A22" s="28" t="s">
        <v>832</v>
      </c>
      <c r="B22" s="114" t="s">
        <v>642</v>
      </c>
      <c r="C22" s="111">
        <v>2006</v>
      </c>
      <c r="D22" s="178" t="s">
        <v>633</v>
      </c>
      <c r="E22" s="114" t="s">
        <v>639</v>
      </c>
      <c r="F22" s="33" t="s">
        <v>631</v>
      </c>
      <c r="G22" s="111">
        <v>83</v>
      </c>
      <c r="H22" s="111">
        <v>88</v>
      </c>
      <c r="I22" s="171">
        <f t="shared" si="1"/>
        <v>171</v>
      </c>
    </row>
    <row r="23" spans="1:9" x14ac:dyDescent="0.4">
      <c r="A23" s="28" t="s">
        <v>994</v>
      </c>
      <c r="B23" s="114" t="s">
        <v>643</v>
      </c>
      <c r="C23" s="111">
        <v>2006</v>
      </c>
      <c r="D23" s="178" t="s">
        <v>633</v>
      </c>
      <c r="E23" s="114" t="s">
        <v>644</v>
      </c>
      <c r="F23" s="33" t="s">
        <v>631</v>
      </c>
      <c r="G23" s="111">
        <v>91</v>
      </c>
      <c r="H23" s="111">
        <v>80</v>
      </c>
      <c r="I23" s="171">
        <f t="shared" si="1"/>
        <v>171</v>
      </c>
    </row>
    <row r="24" spans="1:9" x14ac:dyDescent="0.4">
      <c r="A24" s="28" t="s">
        <v>995</v>
      </c>
      <c r="B24" s="114" t="s">
        <v>645</v>
      </c>
      <c r="C24" s="111">
        <v>2006</v>
      </c>
      <c r="D24" s="178" t="s">
        <v>633</v>
      </c>
      <c r="E24" s="114" t="s">
        <v>644</v>
      </c>
      <c r="F24" s="33" t="s">
        <v>631</v>
      </c>
      <c r="G24" s="111">
        <v>80</v>
      </c>
      <c r="H24" s="111">
        <v>81</v>
      </c>
      <c r="I24" s="171">
        <f t="shared" si="1"/>
        <v>161</v>
      </c>
    </row>
    <row r="25" spans="1:9" x14ac:dyDescent="0.4">
      <c r="A25" s="28" t="s">
        <v>996</v>
      </c>
      <c r="B25" s="114" t="s">
        <v>646</v>
      </c>
      <c r="C25" s="117">
        <v>2008</v>
      </c>
      <c r="D25" s="178" t="s">
        <v>633</v>
      </c>
      <c r="E25" s="114" t="s">
        <v>644</v>
      </c>
      <c r="F25" s="33" t="s">
        <v>631</v>
      </c>
      <c r="G25" s="111">
        <v>54</v>
      </c>
      <c r="H25" s="111">
        <v>56</v>
      </c>
      <c r="I25" s="171">
        <v>110</v>
      </c>
    </row>
    <row r="26" spans="1:9" x14ac:dyDescent="0.4">
      <c r="A26" s="28" t="s">
        <v>997</v>
      </c>
      <c r="B26" s="114" t="s">
        <v>751</v>
      </c>
      <c r="C26" s="176">
        <v>2007</v>
      </c>
      <c r="D26" s="178" t="s">
        <v>737</v>
      </c>
      <c r="E26" s="114" t="s">
        <v>752</v>
      </c>
      <c r="F26" s="178" t="s">
        <v>731</v>
      </c>
      <c r="G26" s="176">
        <v>76</v>
      </c>
      <c r="H26" s="176">
        <v>77</v>
      </c>
      <c r="I26" s="182">
        <v>153</v>
      </c>
    </row>
    <row r="27" spans="1:9" x14ac:dyDescent="0.4">
      <c r="A27" s="28" t="s">
        <v>998</v>
      </c>
      <c r="B27" s="114" t="s">
        <v>781</v>
      </c>
      <c r="C27" s="176">
        <v>2006</v>
      </c>
      <c r="D27" s="178" t="s">
        <v>733</v>
      </c>
      <c r="E27" s="114" t="s">
        <v>782</v>
      </c>
      <c r="F27" s="178" t="s">
        <v>731</v>
      </c>
      <c r="G27" s="176">
        <v>77</v>
      </c>
      <c r="H27" s="176">
        <v>75</v>
      </c>
      <c r="I27" s="182">
        <v>152</v>
      </c>
    </row>
    <row r="28" spans="1:9" x14ac:dyDescent="0.4">
      <c r="A28" s="28" t="s">
        <v>999</v>
      </c>
      <c r="B28" s="114" t="s">
        <v>278</v>
      </c>
      <c r="C28" s="111">
        <v>2006</v>
      </c>
      <c r="D28" s="33" t="s">
        <v>262</v>
      </c>
      <c r="E28" s="114" t="s">
        <v>263</v>
      </c>
      <c r="F28" s="33" t="s">
        <v>264</v>
      </c>
      <c r="G28" s="111">
        <v>70</v>
      </c>
      <c r="H28" s="111">
        <v>74</v>
      </c>
      <c r="I28" s="171">
        <f t="shared" ref="I28:I33" si="2">SUM(G28:H28)</f>
        <v>144</v>
      </c>
    </row>
    <row r="29" spans="1:9" x14ac:dyDescent="0.4">
      <c r="A29" s="28" t="s">
        <v>1000</v>
      </c>
      <c r="B29" s="114" t="s">
        <v>277</v>
      </c>
      <c r="C29" s="111">
        <v>2006</v>
      </c>
      <c r="D29" s="33" t="s">
        <v>262</v>
      </c>
      <c r="E29" s="114" t="s">
        <v>263</v>
      </c>
      <c r="F29" s="33" t="s">
        <v>264</v>
      </c>
      <c r="G29" s="111">
        <v>69</v>
      </c>
      <c r="H29" s="111">
        <v>70</v>
      </c>
      <c r="I29" s="171">
        <f t="shared" si="2"/>
        <v>139</v>
      </c>
    </row>
    <row r="30" spans="1:9" x14ac:dyDescent="0.4">
      <c r="A30" s="28" t="s">
        <v>1001</v>
      </c>
      <c r="B30" s="114" t="s">
        <v>317</v>
      </c>
      <c r="C30" s="111">
        <v>2005</v>
      </c>
      <c r="D30" s="33" t="s">
        <v>262</v>
      </c>
      <c r="E30" s="114" t="s">
        <v>263</v>
      </c>
      <c r="F30" s="33" t="s">
        <v>264</v>
      </c>
      <c r="G30" s="111">
        <v>70</v>
      </c>
      <c r="H30" s="111">
        <v>67</v>
      </c>
      <c r="I30" s="171">
        <f t="shared" si="2"/>
        <v>137</v>
      </c>
    </row>
    <row r="31" spans="1:9" x14ac:dyDescent="0.4">
      <c r="A31" s="28" t="s">
        <v>1002</v>
      </c>
      <c r="B31" s="114" t="s">
        <v>853</v>
      </c>
      <c r="C31" s="111">
        <v>2006</v>
      </c>
      <c r="D31" s="178" t="s">
        <v>828</v>
      </c>
      <c r="E31" s="114" t="s">
        <v>854</v>
      </c>
      <c r="F31" s="33" t="s">
        <v>836</v>
      </c>
      <c r="G31" s="111">
        <v>84</v>
      </c>
      <c r="H31" s="111">
        <v>87</v>
      </c>
      <c r="I31" s="171">
        <f t="shared" si="2"/>
        <v>171</v>
      </c>
    </row>
    <row r="32" spans="1:9" x14ac:dyDescent="0.4">
      <c r="A32" s="28" t="s">
        <v>1003</v>
      </c>
      <c r="B32" s="114" t="s">
        <v>848</v>
      </c>
      <c r="C32" s="111">
        <v>2006</v>
      </c>
      <c r="D32" s="33" t="s">
        <v>849</v>
      </c>
      <c r="E32" s="114" t="s">
        <v>850</v>
      </c>
      <c r="F32" s="33" t="s">
        <v>836</v>
      </c>
      <c r="G32" s="111">
        <v>77</v>
      </c>
      <c r="H32" s="111">
        <v>72</v>
      </c>
      <c r="I32" s="171">
        <f t="shared" si="2"/>
        <v>149</v>
      </c>
    </row>
    <row r="33" spans="1:9" x14ac:dyDescent="0.4">
      <c r="A33" s="28" t="s">
        <v>1004</v>
      </c>
      <c r="B33" s="117" t="s">
        <v>874</v>
      </c>
      <c r="C33" s="111">
        <v>2007</v>
      </c>
      <c r="D33" s="33" t="s">
        <v>838</v>
      </c>
      <c r="E33" s="114" t="s">
        <v>875</v>
      </c>
      <c r="F33" s="33" t="s">
        <v>836</v>
      </c>
      <c r="G33" s="111">
        <v>69</v>
      </c>
      <c r="H33" s="111">
        <v>76</v>
      </c>
      <c r="I33" s="171">
        <f t="shared" si="2"/>
        <v>145</v>
      </c>
    </row>
    <row r="34" spans="1:9" x14ac:dyDescent="0.4">
      <c r="A34" s="28"/>
      <c r="B34" s="114"/>
      <c r="C34" s="111"/>
      <c r="D34" s="178"/>
      <c r="E34" s="114"/>
      <c r="F34" s="33"/>
      <c r="G34" s="111"/>
      <c r="H34" s="111"/>
      <c r="I34" s="171"/>
    </row>
    <row r="37" spans="1:9" ht="15.75" customHeight="1" x14ac:dyDescent="0.35">
      <c r="B37" s="2" t="s">
        <v>35</v>
      </c>
    </row>
    <row r="38" spans="1:9" ht="15.75" customHeight="1" x14ac:dyDescent="0.35">
      <c r="A38" s="28" t="s">
        <v>30</v>
      </c>
      <c r="B38" s="308" t="s">
        <v>263</v>
      </c>
      <c r="C38" s="309"/>
      <c r="D38" s="309"/>
      <c r="E38" s="310"/>
      <c r="F38" s="84" t="s">
        <v>264</v>
      </c>
      <c r="G38" s="28"/>
      <c r="H38" s="28"/>
      <c r="I38" s="30">
        <f>SUM(I39:I41)</f>
        <v>420</v>
      </c>
    </row>
    <row r="39" spans="1:9" ht="15.75" customHeight="1" x14ac:dyDescent="0.35">
      <c r="A39" s="28"/>
      <c r="B39" s="47" t="s">
        <v>278</v>
      </c>
      <c r="C39" s="32">
        <v>2006</v>
      </c>
      <c r="D39" s="39" t="s">
        <v>262</v>
      </c>
      <c r="E39" s="47" t="s">
        <v>263</v>
      </c>
      <c r="F39" s="39" t="s">
        <v>264</v>
      </c>
      <c r="G39" s="29">
        <v>70</v>
      </c>
      <c r="H39" s="29">
        <v>74</v>
      </c>
      <c r="I39" s="30">
        <f>SUM(G39:H39)</f>
        <v>144</v>
      </c>
    </row>
    <row r="40" spans="1:9" ht="15.75" customHeight="1" x14ac:dyDescent="0.35">
      <c r="A40" s="28"/>
      <c r="B40" s="47" t="s">
        <v>277</v>
      </c>
      <c r="C40" s="32">
        <v>2006</v>
      </c>
      <c r="D40" s="39" t="s">
        <v>262</v>
      </c>
      <c r="E40" s="47" t="s">
        <v>263</v>
      </c>
      <c r="F40" s="39" t="s">
        <v>264</v>
      </c>
      <c r="G40" s="29">
        <v>69</v>
      </c>
      <c r="H40" s="29">
        <v>70</v>
      </c>
      <c r="I40" s="30">
        <f>SUM(G40:H40)</f>
        <v>139</v>
      </c>
    </row>
    <row r="41" spans="1:9" ht="15.75" customHeight="1" x14ac:dyDescent="0.35">
      <c r="A41" s="28"/>
      <c r="B41" s="47" t="s">
        <v>317</v>
      </c>
      <c r="C41" s="32">
        <v>2005</v>
      </c>
      <c r="D41" s="39" t="s">
        <v>262</v>
      </c>
      <c r="E41" s="47" t="s">
        <v>263</v>
      </c>
      <c r="F41" s="39" t="s">
        <v>264</v>
      </c>
      <c r="G41" s="29">
        <v>70</v>
      </c>
      <c r="H41" s="29">
        <v>67</v>
      </c>
      <c r="I41" s="30">
        <f>SUM(G41:H41)</f>
        <v>137</v>
      </c>
    </row>
    <row r="42" spans="1:9" ht="15" customHeight="1" x14ac:dyDescent="0.35">
      <c r="C42" s="3"/>
      <c r="G42" s="4"/>
      <c r="H42" s="4"/>
    </row>
    <row r="43" spans="1:9" ht="15.75" customHeight="1" x14ac:dyDescent="0.35">
      <c r="A43" s="28" t="s">
        <v>31</v>
      </c>
      <c r="B43" s="78" t="s">
        <v>488</v>
      </c>
      <c r="C43" s="79"/>
      <c r="D43" s="63"/>
      <c r="E43" s="80"/>
      <c r="F43" s="91" t="s">
        <v>42</v>
      </c>
      <c r="G43" s="28"/>
      <c r="H43" s="28"/>
      <c r="I43" s="30">
        <v>380</v>
      </c>
    </row>
    <row r="44" spans="1:9" ht="15.75" customHeight="1" x14ac:dyDescent="0.35">
      <c r="A44" s="35"/>
      <c r="B44" s="40" t="s">
        <v>448</v>
      </c>
      <c r="C44" s="32">
        <v>2007</v>
      </c>
      <c r="D44" s="39" t="s">
        <v>435</v>
      </c>
      <c r="E44" s="34" t="s">
        <v>484</v>
      </c>
      <c r="F44" s="39" t="s">
        <v>437</v>
      </c>
      <c r="G44" s="29">
        <v>79</v>
      </c>
      <c r="H44" s="29">
        <v>79</v>
      </c>
      <c r="I44" s="30">
        <f t="shared" ref="I44:I46" si="3">SUM(G44:H44)</f>
        <v>158</v>
      </c>
    </row>
    <row r="45" spans="1:9" ht="15.75" customHeight="1" x14ac:dyDescent="0.45">
      <c r="A45" s="35"/>
      <c r="B45" s="39" t="s">
        <v>485</v>
      </c>
      <c r="C45" s="32">
        <v>2005</v>
      </c>
      <c r="D45" s="39" t="s">
        <v>435</v>
      </c>
      <c r="E45" s="77" t="s">
        <v>486</v>
      </c>
      <c r="F45" s="39" t="s">
        <v>437</v>
      </c>
      <c r="G45" s="29">
        <v>72</v>
      </c>
      <c r="H45" s="29">
        <v>61</v>
      </c>
      <c r="I45" s="30">
        <f t="shared" si="3"/>
        <v>133</v>
      </c>
    </row>
    <row r="46" spans="1:9" ht="15.75" customHeight="1" x14ac:dyDescent="0.35">
      <c r="A46" s="35"/>
      <c r="B46" s="39" t="s">
        <v>487</v>
      </c>
      <c r="C46" s="32">
        <v>2008</v>
      </c>
      <c r="D46" s="39" t="s">
        <v>435</v>
      </c>
      <c r="E46" s="34" t="s">
        <v>484</v>
      </c>
      <c r="F46" s="39" t="s">
        <v>437</v>
      </c>
      <c r="G46" s="29">
        <v>47</v>
      </c>
      <c r="H46" s="29">
        <v>42</v>
      </c>
      <c r="I46" s="30">
        <f t="shared" si="3"/>
        <v>89</v>
      </c>
    </row>
    <row r="47" spans="1:9" ht="15" customHeight="1" x14ac:dyDescent="0.35">
      <c r="A47" s="3"/>
      <c r="C47" s="3"/>
      <c r="G47" s="4"/>
      <c r="H47" s="4"/>
    </row>
    <row r="48" spans="1:9" ht="15.75" customHeight="1" x14ac:dyDescent="0.35">
      <c r="A48" s="28" t="s">
        <v>32</v>
      </c>
      <c r="B48" s="308" t="s">
        <v>518</v>
      </c>
      <c r="C48" s="309"/>
      <c r="D48" s="309"/>
      <c r="E48" s="310"/>
      <c r="F48" s="91"/>
      <c r="G48" s="28"/>
      <c r="H48" s="28"/>
      <c r="I48" s="30">
        <f>SUM(I49:I51)</f>
        <v>429</v>
      </c>
    </row>
    <row r="49" spans="1:9" ht="15.75" customHeight="1" x14ac:dyDescent="0.35">
      <c r="A49" s="28"/>
      <c r="B49" s="47" t="s">
        <v>517</v>
      </c>
      <c r="C49" s="32">
        <v>2005</v>
      </c>
      <c r="D49" s="39" t="s">
        <v>511</v>
      </c>
      <c r="E49" s="47" t="s">
        <v>518</v>
      </c>
      <c r="F49" s="44" t="s">
        <v>503</v>
      </c>
      <c r="G49" s="29">
        <v>93</v>
      </c>
      <c r="H49" s="29">
        <v>92</v>
      </c>
      <c r="I49" s="30">
        <f t="shared" ref="I49:I51" si="4">SUM(G49:H49)</f>
        <v>185</v>
      </c>
    </row>
    <row r="50" spans="1:9" ht="15.75" customHeight="1" x14ac:dyDescent="0.35">
      <c r="A50" s="28"/>
      <c r="B50" s="47" t="s">
        <v>521</v>
      </c>
      <c r="C50" s="32">
        <v>2008</v>
      </c>
      <c r="D50" s="39" t="s">
        <v>511</v>
      </c>
      <c r="E50" s="47" t="s">
        <v>518</v>
      </c>
      <c r="F50" s="44" t="s">
        <v>503</v>
      </c>
      <c r="G50" s="29">
        <v>78</v>
      </c>
      <c r="H50" s="29">
        <v>78</v>
      </c>
      <c r="I50" s="30">
        <f t="shared" si="4"/>
        <v>156</v>
      </c>
    </row>
    <row r="51" spans="1:9" ht="15.75" customHeight="1" x14ac:dyDescent="0.35">
      <c r="A51" s="28"/>
      <c r="B51" s="39" t="s">
        <v>541</v>
      </c>
      <c r="C51" s="32">
        <v>2008</v>
      </c>
      <c r="D51" s="39" t="s">
        <v>511</v>
      </c>
      <c r="E51" s="47" t="s">
        <v>518</v>
      </c>
      <c r="F51" s="44" t="s">
        <v>503</v>
      </c>
      <c r="G51" s="29">
        <v>43</v>
      </c>
      <c r="H51" s="29">
        <v>45</v>
      </c>
      <c r="I51" s="30">
        <f t="shared" si="4"/>
        <v>88</v>
      </c>
    </row>
    <row r="52" spans="1:9" ht="15" customHeight="1" x14ac:dyDescent="0.35"/>
    <row r="53" spans="1:9" ht="15.75" customHeight="1" x14ac:dyDescent="0.35">
      <c r="A53" s="28" t="s">
        <v>59</v>
      </c>
      <c r="B53" s="300" t="s">
        <v>644</v>
      </c>
      <c r="C53" s="301"/>
      <c r="D53" s="301"/>
      <c r="E53" s="301"/>
      <c r="F53" s="39" t="s">
        <v>631</v>
      </c>
      <c r="G53" s="28"/>
      <c r="H53" s="28"/>
      <c r="I53" s="30">
        <f>SUM(I54:I56)</f>
        <v>442</v>
      </c>
    </row>
    <row r="54" spans="1:9" ht="15.75" customHeight="1" x14ac:dyDescent="0.35">
      <c r="A54" s="28"/>
      <c r="B54" s="47" t="s">
        <v>645</v>
      </c>
      <c r="C54" s="40">
        <v>2006</v>
      </c>
      <c r="D54" s="100" t="s">
        <v>633</v>
      </c>
      <c r="E54" s="47" t="s">
        <v>644</v>
      </c>
      <c r="F54" s="39" t="s">
        <v>631</v>
      </c>
      <c r="G54" s="29">
        <v>80</v>
      </c>
      <c r="H54" s="29">
        <v>81</v>
      </c>
      <c r="I54" s="30">
        <v>161</v>
      </c>
    </row>
    <row r="55" spans="1:9" ht="15.75" customHeight="1" x14ac:dyDescent="0.35">
      <c r="A55" s="28"/>
      <c r="B55" s="47" t="s">
        <v>643</v>
      </c>
      <c r="C55" s="40">
        <v>2006</v>
      </c>
      <c r="D55" s="100" t="s">
        <v>633</v>
      </c>
      <c r="E55" s="47" t="s">
        <v>644</v>
      </c>
      <c r="F55" s="39" t="s">
        <v>631</v>
      </c>
      <c r="G55" s="29">
        <v>91</v>
      </c>
      <c r="H55" s="29">
        <v>80</v>
      </c>
      <c r="I55" s="30">
        <v>171</v>
      </c>
    </row>
    <row r="56" spans="1:9" ht="15.75" customHeight="1" x14ac:dyDescent="0.35">
      <c r="A56" s="28"/>
      <c r="B56" s="47" t="s">
        <v>646</v>
      </c>
      <c r="C56" s="40">
        <v>2008</v>
      </c>
      <c r="D56" s="100" t="s">
        <v>633</v>
      </c>
      <c r="E56" s="47" t="s">
        <v>644</v>
      </c>
      <c r="F56" s="39" t="s">
        <v>631</v>
      </c>
      <c r="G56" s="29">
        <v>54</v>
      </c>
      <c r="H56" s="29">
        <v>56</v>
      </c>
      <c r="I56" s="30">
        <v>110</v>
      </c>
    </row>
    <row r="57" spans="1:9" x14ac:dyDescent="0.35">
      <c r="C57" s="3"/>
      <c r="G57" s="4"/>
      <c r="H57" s="4"/>
    </row>
    <row r="58" spans="1:9" ht="15.75" customHeight="1" x14ac:dyDescent="0.35">
      <c r="A58" s="28" t="s">
        <v>60</v>
      </c>
      <c r="B58" s="297" t="s">
        <v>42</v>
      </c>
      <c r="C58" s="298"/>
      <c r="D58" s="298"/>
      <c r="E58" s="299"/>
      <c r="F58" s="91" t="s">
        <v>42</v>
      </c>
      <c r="G58" s="28"/>
      <c r="H58" s="28"/>
      <c r="I58" s="30" t="s">
        <v>42</v>
      </c>
    </row>
    <row r="59" spans="1:9" ht="15.75" customHeight="1" x14ac:dyDescent="0.35">
      <c r="A59" s="35"/>
      <c r="B59" s="35" t="s">
        <v>42</v>
      </c>
      <c r="C59" s="35" t="s">
        <v>42</v>
      </c>
      <c r="D59" s="123"/>
      <c r="E59" s="35"/>
      <c r="F59" s="123"/>
      <c r="G59" s="28"/>
      <c r="H59" s="28" t="s">
        <v>42</v>
      </c>
      <c r="I59" s="30"/>
    </row>
    <row r="60" spans="1:9" ht="15.75" customHeight="1" x14ac:dyDescent="0.35">
      <c r="A60" s="35"/>
      <c r="B60" s="35" t="s">
        <v>42</v>
      </c>
      <c r="C60" s="35" t="s">
        <v>42</v>
      </c>
      <c r="D60" s="123"/>
      <c r="E60" s="35"/>
      <c r="F60" s="123"/>
      <c r="G60" s="28"/>
      <c r="H60" s="28" t="s">
        <v>42</v>
      </c>
      <c r="I60" s="30"/>
    </row>
    <row r="61" spans="1:9" ht="15.75" customHeight="1" x14ac:dyDescent="0.35">
      <c r="A61" s="35"/>
      <c r="B61" s="35" t="s">
        <v>42</v>
      </c>
      <c r="C61" s="35" t="s">
        <v>42</v>
      </c>
      <c r="D61" s="123"/>
      <c r="E61" s="35"/>
      <c r="F61" s="123"/>
      <c r="G61" s="28"/>
      <c r="H61" s="28" t="s">
        <v>42</v>
      </c>
      <c r="I61" s="30"/>
    </row>
    <row r="62" spans="1:9" x14ac:dyDescent="0.35">
      <c r="A62" s="3"/>
      <c r="C62" s="3"/>
      <c r="G62" s="4"/>
      <c r="H62" s="4"/>
    </row>
    <row r="63" spans="1:9" ht="15.75" customHeight="1" x14ac:dyDescent="0.35">
      <c r="A63" s="28" t="s">
        <v>61</v>
      </c>
      <c r="B63" s="297" t="s">
        <v>42</v>
      </c>
      <c r="C63" s="298"/>
      <c r="D63" s="298"/>
      <c r="E63" s="299"/>
      <c r="F63" s="91" t="s">
        <v>42</v>
      </c>
      <c r="G63" s="28"/>
      <c r="H63" s="28"/>
      <c r="I63" s="30" t="s">
        <v>42</v>
      </c>
    </row>
    <row r="64" spans="1:9" ht="15.75" customHeight="1" x14ac:dyDescent="0.35">
      <c r="A64" s="28"/>
      <c r="B64" s="35" t="s">
        <v>42</v>
      </c>
      <c r="C64" s="35" t="s">
        <v>42</v>
      </c>
      <c r="D64" s="123"/>
      <c r="E64" s="35"/>
      <c r="F64" s="123"/>
      <c r="G64" s="28"/>
      <c r="H64" s="28" t="s">
        <v>42</v>
      </c>
      <c r="I64" s="30"/>
    </row>
    <row r="65" spans="1:9" ht="15.75" customHeight="1" x14ac:dyDescent="0.35">
      <c r="A65" s="28"/>
      <c r="B65" s="35" t="s">
        <v>42</v>
      </c>
      <c r="C65" s="35" t="s">
        <v>42</v>
      </c>
      <c r="D65" s="123"/>
      <c r="E65" s="35"/>
      <c r="F65" s="123"/>
      <c r="G65" s="28"/>
      <c r="H65" s="28" t="s">
        <v>42</v>
      </c>
      <c r="I65" s="30"/>
    </row>
    <row r="66" spans="1:9" ht="15.75" customHeight="1" x14ac:dyDescent="0.35">
      <c r="A66" s="28"/>
      <c r="B66" s="35" t="s">
        <v>42</v>
      </c>
      <c r="C66" s="35" t="s">
        <v>42</v>
      </c>
      <c r="D66" s="123"/>
      <c r="E66" s="35"/>
      <c r="F66" s="123"/>
      <c r="G66" s="28"/>
      <c r="H66" s="28" t="s">
        <v>42</v>
      </c>
      <c r="I66" s="30"/>
    </row>
    <row r="68" spans="1:9" ht="15.75" customHeight="1" x14ac:dyDescent="0.35">
      <c r="A68" s="28" t="s">
        <v>62</v>
      </c>
      <c r="B68" s="297" t="s">
        <v>42</v>
      </c>
      <c r="C68" s="298"/>
      <c r="D68" s="298"/>
      <c r="E68" s="299"/>
      <c r="F68" s="91" t="s">
        <v>42</v>
      </c>
      <c r="G68" s="28"/>
      <c r="H68" s="28"/>
      <c r="I68" s="30" t="s">
        <v>42</v>
      </c>
    </row>
    <row r="69" spans="1:9" ht="15.75" customHeight="1" x14ac:dyDescent="0.35">
      <c r="A69" s="28"/>
      <c r="B69" s="40" t="s">
        <v>42</v>
      </c>
      <c r="C69" s="40" t="s">
        <v>42</v>
      </c>
      <c r="D69" s="123"/>
      <c r="E69" s="35"/>
      <c r="F69" s="123"/>
      <c r="G69" s="28"/>
      <c r="H69" s="28" t="s">
        <v>42</v>
      </c>
      <c r="I69" s="30"/>
    </row>
    <row r="70" spans="1:9" ht="15.75" customHeight="1" x14ac:dyDescent="0.35">
      <c r="A70" s="28"/>
      <c r="B70" s="40" t="s">
        <v>42</v>
      </c>
      <c r="C70" s="40" t="s">
        <v>42</v>
      </c>
      <c r="D70" s="123"/>
      <c r="E70" s="35"/>
      <c r="F70" s="123"/>
      <c r="G70" s="28"/>
      <c r="H70" s="28" t="s">
        <v>42</v>
      </c>
      <c r="I70" s="30"/>
    </row>
    <row r="71" spans="1:9" ht="15.75" customHeight="1" x14ac:dyDescent="0.35">
      <c r="A71" s="28"/>
      <c r="B71" s="40" t="s">
        <v>42</v>
      </c>
      <c r="C71" s="40" t="s">
        <v>42</v>
      </c>
      <c r="D71" s="123"/>
      <c r="E71" s="35"/>
      <c r="F71" s="123"/>
      <c r="G71" s="28"/>
      <c r="H71" s="28" t="s">
        <v>42</v>
      </c>
      <c r="I71" s="30"/>
    </row>
    <row r="72" spans="1:9" x14ac:dyDescent="0.35">
      <c r="C72" s="3"/>
      <c r="G72" s="4"/>
      <c r="H72" s="4"/>
    </row>
    <row r="73" spans="1:9" ht="15.75" customHeight="1" x14ac:dyDescent="0.35">
      <c r="A73" s="28" t="s">
        <v>63</v>
      </c>
      <c r="B73" s="297" t="s">
        <v>42</v>
      </c>
      <c r="C73" s="298"/>
      <c r="D73" s="298"/>
      <c r="E73" s="299"/>
      <c r="F73" s="91" t="s">
        <v>42</v>
      </c>
      <c r="G73" s="28"/>
      <c r="H73" s="28"/>
      <c r="I73" s="30" t="s">
        <v>42</v>
      </c>
    </row>
    <row r="74" spans="1:9" ht="15.75" customHeight="1" x14ac:dyDescent="0.35">
      <c r="A74" s="35"/>
      <c r="B74" s="35" t="s">
        <v>42</v>
      </c>
      <c r="C74" s="35" t="s">
        <v>42</v>
      </c>
      <c r="D74" s="123"/>
      <c r="E74" s="35"/>
      <c r="F74" s="123"/>
      <c r="G74" s="28"/>
      <c r="H74" s="28" t="s">
        <v>42</v>
      </c>
      <c r="I74" s="30"/>
    </row>
    <row r="75" spans="1:9" ht="15.75" customHeight="1" x14ac:dyDescent="0.35">
      <c r="A75" s="35"/>
      <c r="B75" s="35" t="s">
        <v>42</v>
      </c>
      <c r="C75" s="35" t="s">
        <v>42</v>
      </c>
      <c r="D75" s="123"/>
      <c r="E75" s="35"/>
      <c r="F75" s="123"/>
      <c r="G75" s="28"/>
      <c r="H75" s="28" t="s">
        <v>42</v>
      </c>
      <c r="I75" s="30"/>
    </row>
    <row r="76" spans="1:9" ht="15.75" customHeight="1" x14ac:dyDescent="0.35">
      <c r="A76" s="35"/>
      <c r="B76" s="35" t="s">
        <v>42</v>
      </c>
      <c r="C76" s="35" t="s">
        <v>42</v>
      </c>
      <c r="D76" s="123"/>
      <c r="E76" s="35"/>
      <c r="F76" s="123"/>
      <c r="G76" s="28"/>
      <c r="H76" s="28" t="s">
        <v>42</v>
      </c>
      <c r="I76" s="30"/>
    </row>
    <row r="77" spans="1:9" x14ac:dyDescent="0.35">
      <c r="A77" s="3"/>
      <c r="C77" s="3"/>
      <c r="G77" s="4"/>
      <c r="H77" s="4"/>
    </row>
    <row r="78" spans="1:9" ht="15.75" customHeight="1" x14ac:dyDescent="0.35">
      <c r="A78" s="28" t="s">
        <v>64</v>
      </c>
      <c r="B78" s="297" t="s">
        <v>42</v>
      </c>
      <c r="C78" s="298"/>
      <c r="D78" s="298"/>
      <c r="E78" s="299"/>
      <c r="F78" s="91" t="s">
        <v>42</v>
      </c>
      <c r="G78" s="28"/>
      <c r="H78" s="28"/>
      <c r="I78" s="30" t="s">
        <v>42</v>
      </c>
    </row>
    <row r="79" spans="1:9" ht="15.75" customHeight="1" x14ac:dyDescent="0.35">
      <c r="A79" s="28"/>
      <c r="B79" s="35" t="s">
        <v>42</v>
      </c>
      <c r="C79" s="35" t="s">
        <v>42</v>
      </c>
      <c r="D79" s="123"/>
      <c r="E79" s="35"/>
      <c r="F79" s="123"/>
      <c r="G79" s="28"/>
      <c r="H79" s="28" t="s">
        <v>42</v>
      </c>
      <c r="I79" s="30"/>
    </row>
    <row r="80" spans="1:9" ht="15.75" customHeight="1" x14ac:dyDescent="0.35">
      <c r="A80" s="28"/>
      <c r="B80" s="35" t="s">
        <v>42</v>
      </c>
      <c r="C80" s="35" t="s">
        <v>42</v>
      </c>
      <c r="D80" s="123"/>
      <c r="E80" s="35"/>
      <c r="F80" s="123"/>
      <c r="G80" s="28"/>
      <c r="H80" s="28" t="s">
        <v>42</v>
      </c>
      <c r="I80" s="30"/>
    </row>
    <row r="81" spans="1:9" ht="15.75" customHeight="1" x14ac:dyDescent="0.35">
      <c r="A81" s="28"/>
      <c r="B81" s="35" t="s">
        <v>42</v>
      </c>
      <c r="C81" s="35" t="s">
        <v>42</v>
      </c>
      <c r="D81" s="123"/>
      <c r="E81" s="35"/>
      <c r="F81" s="123"/>
      <c r="G81" s="28"/>
      <c r="H81" s="28" t="s">
        <v>42</v>
      </c>
      <c r="I81" s="30"/>
    </row>
  </sheetData>
  <sortState xmlns:xlrd2="http://schemas.microsoft.com/office/spreadsheetml/2017/richdata2" ref="B3:I34">
    <sortCondition ref="F3:F34"/>
    <sortCondition descending="1" ref="I3:I34"/>
  </sortState>
  <mergeCells count="8">
    <mergeCell ref="B68:E68"/>
    <mergeCell ref="B73:E73"/>
    <mergeCell ref="B78:E78"/>
    <mergeCell ref="B38:E38"/>
    <mergeCell ref="B48:E48"/>
    <mergeCell ref="B53:E53"/>
    <mergeCell ref="B58:E58"/>
    <mergeCell ref="B63:E63"/>
  </mergeCells>
  <phoneticPr fontId="0" type="noConversion"/>
  <conditionalFormatting sqref="I3:I25">
    <cfRule type="cellIs" dxfId="19" priority="4" operator="lessThanOrEqual">
      <formula>0</formula>
    </cfRule>
  </conditionalFormatting>
  <conditionalFormatting sqref="I27:I34">
    <cfRule type="cellIs" dxfId="18" priority="1" operator="lessThanOrEqual">
      <formula>0</formula>
    </cfRule>
  </conditionalFormatting>
  <conditionalFormatting sqref="I39:I41">
    <cfRule type="cellIs" dxfId="17" priority="12" operator="lessThanOrEqual">
      <formula>0</formula>
    </cfRule>
  </conditionalFormatting>
  <conditionalFormatting sqref="I44:I46">
    <cfRule type="cellIs" dxfId="16" priority="8" operator="lessThanOrEqual">
      <formula>0</formula>
    </cfRule>
  </conditionalFormatting>
  <conditionalFormatting sqref="I49:I51">
    <cfRule type="cellIs" dxfId="15" priority="6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52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</sheetPr>
  <dimension ref="A1:K82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34" customWidth="1"/>
    <col min="7" max="10" width="6.19921875" style="9" customWidth="1"/>
    <col min="11" max="11" width="6.796875" style="16" customWidth="1"/>
    <col min="12" max="12" width="6.73046875" style="3" customWidth="1"/>
    <col min="13" max="16384" width="9.19921875" style="3"/>
  </cols>
  <sheetData>
    <row r="1" spans="1:11" ht="24.75" customHeight="1" x14ac:dyDescent="0.35">
      <c r="A1" s="1" t="s">
        <v>55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150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 t="s">
        <v>30</v>
      </c>
      <c r="B3" s="33" t="s">
        <v>980</v>
      </c>
      <c r="C3" s="111">
        <v>2008</v>
      </c>
      <c r="D3" s="33" t="s">
        <v>952</v>
      </c>
      <c r="E3" s="117" t="s">
        <v>981</v>
      </c>
      <c r="F3" s="33" t="s">
        <v>931</v>
      </c>
      <c r="G3" s="111">
        <v>85</v>
      </c>
      <c r="H3" s="111">
        <v>85</v>
      </c>
      <c r="I3" s="111">
        <v>87</v>
      </c>
      <c r="J3" s="111">
        <v>83</v>
      </c>
      <c r="K3" s="171">
        <f t="shared" ref="K3:K23" si="0">SUM(G3:J3)</f>
        <v>340</v>
      </c>
    </row>
    <row r="4" spans="1:11" x14ac:dyDescent="0.35">
      <c r="A4" s="28" t="s">
        <v>31</v>
      </c>
      <c r="B4" s="117" t="s">
        <v>982</v>
      </c>
      <c r="C4" s="111">
        <v>2007</v>
      </c>
      <c r="D4" s="33" t="s">
        <v>983</v>
      </c>
      <c r="E4" s="117" t="s">
        <v>984</v>
      </c>
      <c r="F4" s="33" t="s">
        <v>931</v>
      </c>
      <c r="G4" s="111">
        <v>82</v>
      </c>
      <c r="H4" s="111">
        <v>87</v>
      </c>
      <c r="I4" s="111">
        <v>84</v>
      </c>
      <c r="J4" s="111">
        <v>82</v>
      </c>
      <c r="K4" s="171">
        <f t="shared" si="0"/>
        <v>335</v>
      </c>
    </row>
    <row r="5" spans="1:11" x14ac:dyDescent="0.4">
      <c r="A5" s="28" t="s">
        <v>32</v>
      </c>
      <c r="B5" s="114" t="s">
        <v>318</v>
      </c>
      <c r="C5" s="111">
        <v>2006</v>
      </c>
      <c r="D5" s="33" t="s">
        <v>257</v>
      </c>
      <c r="E5" s="114" t="s">
        <v>319</v>
      </c>
      <c r="F5" s="33" t="s">
        <v>258</v>
      </c>
      <c r="G5" s="111">
        <v>89</v>
      </c>
      <c r="H5" s="111">
        <v>95</v>
      </c>
      <c r="I5" s="111">
        <v>94</v>
      </c>
      <c r="J5" s="111">
        <v>93</v>
      </c>
      <c r="K5" s="171">
        <f t="shared" si="0"/>
        <v>371</v>
      </c>
    </row>
    <row r="6" spans="1:11" x14ac:dyDescent="0.4">
      <c r="A6" s="28" t="s">
        <v>59</v>
      </c>
      <c r="B6" s="114" t="s">
        <v>320</v>
      </c>
      <c r="C6" s="111">
        <v>2006</v>
      </c>
      <c r="D6" s="33" t="s">
        <v>257</v>
      </c>
      <c r="E6" s="114" t="s">
        <v>321</v>
      </c>
      <c r="F6" s="33" t="s">
        <v>258</v>
      </c>
      <c r="G6" s="111">
        <v>92</v>
      </c>
      <c r="H6" s="111">
        <v>92</v>
      </c>
      <c r="I6" s="111">
        <v>93</v>
      </c>
      <c r="J6" s="111">
        <v>89</v>
      </c>
      <c r="K6" s="171">
        <f t="shared" si="0"/>
        <v>366</v>
      </c>
    </row>
    <row r="7" spans="1:11" x14ac:dyDescent="0.4">
      <c r="A7" s="28" t="s">
        <v>60</v>
      </c>
      <c r="B7" s="114" t="s">
        <v>322</v>
      </c>
      <c r="C7" s="111">
        <v>2008</v>
      </c>
      <c r="D7" s="33" t="s">
        <v>257</v>
      </c>
      <c r="E7" s="114" t="s">
        <v>323</v>
      </c>
      <c r="F7" s="33" t="s">
        <v>258</v>
      </c>
      <c r="G7" s="111">
        <v>93</v>
      </c>
      <c r="H7" s="111">
        <v>84</v>
      </c>
      <c r="I7" s="111">
        <v>88</v>
      </c>
      <c r="J7" s="111">
        <v>88</v>
      </c>
      <c r="K7" s="171">
        <f t="shared" si="0"/>
        <v>353</v>
      </c>
    </row>
    <row r="8" spans="1:11" x14ac:dyDescent="0.4">
      <c r="A8" s="28" t="s">
        <v>61</v>
      </c>
      <c r="B8" s="114" t="s">
        <v>177</v>
      </c>
      <c r="C8" s="111">
        <v>369</v>
      </c>
      <c r="D8" s="178" t="s">
        <v>107</v>
      </c>
      <c r="E8" s="114" t="s">
        <v>182</v>
      </c>
      <c r="F8" s="33" t="s">
        <v>72</v>
      </c>
      <c r="G8" s="111">
        <v>92</v>
      </c>
      <c r="H8" s="111">
        <v>90</v>
      </c>
      <c r="I8" s="111">
        <v>91</v>
      </c>
      <c r="J8" s="111">
        <v>96</v>
      </c>
      <c r="K8" s="171">
        <f t="shared" si="0"/>
        <v>369</v>
      </c>
    </row>
    <row r="9" spans="1:11" x14ac:dyDescent="0.4">
      <c r="A9" s="28" t="s">
        <v>62</v>
      </c>
      <c r="B9" s="114" t="s">
        <v>179</v>
      </c>
      <c r="C9" s="111">
        <v>2008</v>
      </c>
      <c r="D9" s="178" t="s">
        <v>88</v>
      </c>
      <c r="E9" s="114" t="s">
        <v>184</v>
      </c>
      <c r="F9" s="33" t="s">
        <v>72</v>
      </c>
      <c r="G9" s="111">
        <v>93</v>
      </c>
      <c r="H9" s="111">
        <v>88</v>
      </c>
      <c r="I9" s="111">
        <v>89</v>
      </c>
      <c r="J9" s="111">
        <v>95</v>
      </c>
      <c r="K9" s="171">
        <f t="shared" si="0"/>
        <v>365</v>
      </c>
    </row>
    <row r="10" spans="1:11" x14ac:dyDescent="0.4">
      <c r="A10" s="28" t="s">
        <v>63</v>
      </c>
      <c r="B10" s="114" t="s">
        <v>86</v>
      </c>
      <c r="C10" s="111">
        <v>2007</v>
      </c>
      <c r="D10" s="178" t="s">
        <v>77</v>
      </c>
      <c r="E10" s="114" t="s">
        <v>94</v>
      </c>
      <c r="F10" s="33" t="s">
        <v>72</v>
      </c>
      <c r="G10" s="111">
        <v>89</v>
      </c>
      <c r="H10" s="111">
        <v>90</v>
      </c>
      <c r="I10" s="111">
        <v>92</v>
      </c>
      <c r="J10" s="111">
        <v>94</v>
      </c>
      <c r="K10" s="171">
        <f t="shared" si="0"/>
        <v>365</v>
      </c>
    </row>
    <row r="11" spans="1:11" x14ac:dyDescent="0.4">
      <c r="A11" s="28" t="s">
        <v>64</v>
      </c>
      <c r="B11" s="114" t="s">
        <v>180</v>
      </c>
      <c r="C11" s="111">
        <v>2007</v>
      </c>
      <c r="D11" s="178" t="s">
        <v>171</v>
      </c>
      <c r="E11" s="114" t="s">
        <v>185</v>
      </c>
      <c r="F11" s="33" t="s">
        <v>72</v>
      </c>
      <c r="G11" s="111">
        <v>89</v>
      </c>
      <c r="H11" s="111">
        <v>91</v>
      </c>
      <c r="I11" s="111">
        <v>93</v>
      </c>
      <c r="J11" s="111">
        <v>92</v>
      </c>
      <c r="K11" s="171">
        <f t="shared" si="0"/>
        <v>365</v>
      </c>
    </row>
    <row r="12" spans="1:11" x14ac:dyDescent="0.4">
      <c r="A12" s="28" t="s">
        <v>218</v>
      </c>
      <c r="B12" s="114" t="s">
        <v>178</v>
      </c>
      <c r="C12" s="111">
        <v>2008</v>
      </c>
      <c r="D12" s="178" t="s">
        <v>121</v>
      </c>
      <c r="E12" s="114" t="s">
        <v>183</v>
      </c>
      <c r="F12" s="33" t="s">
        <v>72</v>
      </c>
      <c r="G12" s="111">
        <v>88</v>
      </c>
      <c r="H12" s="111">
        <v>89</v>
      </c>
      <c r="I12" s="111">
        <v>94</v>
      </c>
      <c r="J12" s="111">
        <v>85</v>
      </c>
      <c r="K12" s="171">
        <f t="shared" si="0"/>
        <v>356</v>
      </c>
    </row>
    <row r="13" spans="1:11" x14ac:dyDescent="0.4">
      <c r="A13" s="28" t="s">
        <v>219</v>
      </c>
      <c r="B13" s="114" t="s">
        <v>181</v>
      </c>
      <c r="C13" s="111">
        <v>2007</v>
      </c>
      <c r="D13" s="178" t="s">
        <v>77</v>
      </c>
      <c r="E13" s="114" t="s">
        <v>94</v>
      </c>
      <c r="F13" s="33" t="s">
        <v>72</v>
      </c>
      <c r="G13" s="111">
        <v>86</v>
      </c>
      <c r="H13" s="111">
        <v>92</v>
      </c>
      <c r="I13" s="111">
        <v>89</v>
      </c>
      <c r="J13" s="111">
        <v>88</v>
      </c>
      <c r="K13" s="171">
        <f t="shared" si="0"/>
        <v>355</v>
      </c>
    </row>
    <row r="14" spans="1:11" x14ac:dyDescent="0.4">
      <c r="A14" s="28" t="s">
        <v>220</v>
      </c>
      <c r="B14" s="114" t="s">
        <v>128</v>
      </c>
      <c r="C14" s="117">
        <v>2006</v>
      </c>
      <c r="D14" s="178" t="s">
        <v>77</v>
      </c>
      <c r="E14" s="114" t="s">
        <v>94</v>
      </c>
      <c r="F14" s="33" t="s">
        <v>72</v>
      </c>
      <c r="G14" s="111">
        <v>82</v>
      </c>
      <c r="H14" s="111">
        <v>86</v>
      </c>
      <c r="I14" s="111">
        <v>80</v>
      </c>
      <c r="J14" s="111">
        <v>77</v>
      </c>
      <c r="K14" s="171">
        <f t="shared" si="0"/>
        <v>325</v>
      </c>
    </row>
    <row r="15" spans="1:11" x14ac:dyDescent="0.35">
      <c r="A15" s="28" t="s">
        <v>221</v>
      </c>
      <c r="B15" s="33" t="s">
        <v>432</v>
      </c>
      <c r="C15" s="111">
        <v>2006</v>
      </c>
      <c r="D15" s="33" t="s">
        <v>42</v>
      </c>
      <c r="E15" s="117" t="s">
        <v>433</v>
      </c>
      <c r="F15" s="33" t="s">
        <v>379</v>
      </c>
      <c r="G15" s="111">
        <v>91</v>
      </c>
      <c r="H15" s="111">
        <v>88</v>
      </c>
      <c r="I15" s="111">
        <v>89</v>
      </c>
      <c r="J15" s="111">
        <v>85</v>
      </c>
      <c r="K15" s="171">
        <f t="shared" si="0"/>
        <v>353</v>
      </c>
    </row>
    <row r="16" spans="1:11" x14ac:dyDescent="0.35">
      <c r="A16" s="28" t="s">
        <v>704</v>
      </c>
      <c r="B16" s="33" t="s">
        <v>489</v>
      </c>
      <c r="C16" s="111">
        <v>2007</v>
      </c>
      <c r="D16" s="33" t="s">
        <v>444</v>
      </c>
      <c r="E16" s="117" t="s">
        <v>490</v>
      </c>
      <c r="F16" s="33" t="s">
        <v>437</v>
      </c>
      <c r="G16" s="111">
        <v>92</v>
      </c>
      <c r="H16" s="111">
        <v>87</v>
      </c>
      <c r="I16" s="111">
        <v>88</v>
      </c>
      <c r="J16" s="111">
        <v>88</v>
      </c>
      <c r="K16" s="171">
        <f t="shared" si="0"/>
        <v>355</v>
      </c>
    </row>
    <row r="17" spans="1:11" x14ac:dyDescent="0.35">
      <c r="A17" s="28" t="s">
        <v>705</v>
      </c>
      <c r="B17" s="33" t="s">
        <v>491</v>
      </c>
      <c r="C17" s="111">
        <v>2008</v>
      </c>
      <c r="D17" s="33" t="s">
        <v>444</v>
      </c>
      <c r="E17" s="117" t="s">
        <v>492</v>
      </c>
      <c r="F17" s="33" t="s">
        <v>437</v>
      </c>
      <c r="G17" s="111">
        <v>81</v>
      </c>
      <c r="H17" s="111">
        <v>83</v>
      </c>
      <c r="I17" s="111">
        <v>83</v>
      </c>
      <c r="J17" s="111">
        <v>83</v>
      </c>
      <c r="K17" s="171">
        <f t="shared" si="0"/>
        <v>330</v>
      </c>
    </row>
    <row r="18" spans="1:11" x14ac:dyDescent="0.4">
      <c r="A18" s="28" t="s">
        <v>827</v>
      </c>
      <c r="B18" s="114" t="s">
        <v>542</v>
      </c>
      <c r="C18" s="111">
        <v>2006</v>
      </c>
      <c r="D18" s="33" t="s">
        <v>511</v>
      </c>
      <c r="E18" s="114" t="s">
        <v>528</v>
      </c>
      <c r="F18" s="33" t="s">
        <v>503</v>
      </c>
      <c r="G18" s="111">
        <v>92</v>
      </c>
      <c r="H18" s="111">
        <v>95</v>
      </c>
      <c r="I18" s="111">
        <v>90</v>
      </c>
      <c r="J18" s="111">
        <v>92</v>
      </c>
      <c r="K18" s="171">
        <f t="shared" si="0"/>
        <v>369</v>
      </c>
    </row>
    <row r="19" spans="1:11" x14ac:dyDescent="0.4">
      <c r="A19" s="28" t="s">
        <v>829</v>
      </c>
      <c r="B19" s="114" t="s">
        <v>543</v>
      </c>
      <c r="C19" s="111">
        <v>2007</v>
      </c>
      <c r="D19" s="33" t="s">
        <v>511</v>
      </c>
      <c r="E19" s="114" t="s">
        <v>544</v>
      </c>
      <c r="F19" s="33" t="s">
        <v>503</v>
      </c>
      <c r="G19" s="111">
        <v>85</v>
      </c>
      <c r="H19" s="111">
        <v>92</v>
      </c>
      <c r="I19" s="111">
        <v>91</v>
      </c>
      <c r="J19" s="111">
        <v>93</v>
      </c>
      <c r="K19" s="171">
        <f t="shared" si="0"/>
        <v>361</v>
      </c>
    </row>
    <row r="20" spans="1:11" x14ac:dyDescent="0.4">
      <c r="A20" s="28" t="s">
        <v>830</v>
      </c>
      <c r="B20" s="114" t="s">
        <v>545</v>
      </c>
      <c r="C20" s="111">
        <v>2008</v>
      </c>
      <c r="D20" s="33" t="s">
        <v>511</v>
      </c>
      <c r="E20" s="114" t="s">
        <v>546</v>
      </c>
      <c r="F20" s="33" t="s">
        <v>503</v>
      </c>
      <c r="G20" s="111">
        <v>94</v>
      </c>
      <c r="H20" s="111">
        <v>90</v>
      </c>
      <c r="I20" s="111">
        <v>88</v>
      </c>
      <c r="J20" s="111">
        <v>81</v>
      </c>
      <c r="K20" s="171">
        <f t="shared" si="0"/>
        <v>353</v>
      </c>
    </row>
    <row r="21" spans="1:11" x14ac:dyDescent="0.4">
      <c r="A21" s="28" t="s">
        <v>831</v>
      </c>
      <c r="B21" s="114" t="s">
        <v>605</v>
      </c>
      <c r="C21" s="111" t="s">
        <v>606</v>
      </c>
      <c r="D21" s="33" t="s">
        <v>558</v>
      </c>
      <c r="E21" s="114" t="s">
        <v>566</v>
      </c>
      <c r="F21" s="33" t="s">
        <v>557</v>
      </c>
      <c r="G21" s="111">
        <v>88</v>
      </c>
      <c r="H21" s="111">
        <v>89</v>
      </c>
      <c r="I21" s="111">
        <v>93</v>
      </c>
      <c r="J21" s="111">
        <v>96</v>
      </c>
      <c r="K21" s="171">
        <f t="shared" si="0"/>
        <v>366</v>
      </c>
    </row>
    <row r="22" spans="1:11" x14ac:dyDescent="0.4">
      <c r="A22" s="28" t="s">
        <v>832</v>
      </c>
      <c r="B22" s="114" t="s">
        <v>607</v>
      </c>
      <c r="C22" s="111" t="s">
        <v>608</v>
      </c>
      <c r="D22" s="33" t="s">
        <v>558</v>
      </c>
      <c r="E22" s="114" t="s">
        <v>566</v>
      </c>
      <c r="F22" s="33" t="s">
        <v>557</v>
      </c>
      <c r="G22" s="111">
        <v>89</v>
      </c>
      <c r="H22" s="111">
        <v>94</v>
      </c>
      <c r="I22" s="111">
        <v>91</v>
      </c>
      <c r="J22" s="111">
        <v>82</v>
      </c>
      <c r="K22" s="171">
        <f t="shared" si="0"/>
        <v>356</v>
      </c>
    </row>
    <row r="23" spans="1:11" x14ac:dyDescent="0.4">
      <c r="A23" s="28" t="s">
        <v>994</v>
      </c>
      <c r="B23" s="114" t="s">
        <v>609</v>
      </c>
      <c r="C23" s="111" t="s">
        <v>610</v>
      </c>
      <c r="D23" s="33" t="s">
        <v>558</v>
      </c>
      <c r="E23" s="114" t="s">
        <v>566</v>
      </c>
      <c r="F23" s="33" t="s">
        <v>557</v>
      </c>
      <c r="G23" s="111">
        <v>77</v>
      </c>
      <c r="H23" s="111">
        <v>75</v>
      </c>
      <c r="I23" s="111">
        <v>71</v>
      </c>
      <c r="J23" s="111">
        <v>81</v>
      </c>
      <c r="K23" s="171">
        <f t="shared" si="0"/>
        <v>304</v>
      </c>
    </row>
    <row r="24" spans="1:11" x14ac:dyDescent="0.4">
      <c r="A24" s="28" t="s">
        <v>995</v>
      </c>
      <c r="B24" s="114" t="s">
        <v>783</v>
      </c>
      <c r="C24" s="176">
        <v>2007</v>
      </c>
      <c r="D24" s="178" t="s">
        <v>733</v>
      </c>
      <c r="E24" s="114" t="s">
        <v>784</v>
      </c>
      <c r="F24" s="178" t="s">
        <v>731</v>
      </c>
      <c r="G24" s="176">
        <v>86</v>
      </c>
      <c r="H24" s="176">
        <v>92</v>
      </c>
      <c r="I24" s="176">
        <v>87</v>
      </c>
      <c r="J24" s="176">
        <v>88</v>
      </c>
      <c r="K24" s="182">
        <v>353</v>
      </c>
    </row>
    <row r="25" spans="1:11" x14ac:dyDescent="0.4">
      <c r="A25" s="28" t="s">
        <v>996</v>
      </c>
      <c r="B25" s="114" t="s">
        <v>785</v>
      </c>
      <c r="C25" s="176">
        <v>2005</v>
      </c>
      <c r="D25" s="178" t="s">
        <v>737</v>
      </c>
      <c r="E25" s="114" t="s">
        <v>752</v>
      </c>
      <c r="F25" s="178" t="s">
        <v>731</v>
      </c>
      <c r="G25" s="176">
        <v>83</v>
      </c>
      <c r="H25" s="176">
        <v>87</v>
      </c>
      <c r="I25" s="176">
        <v>83</v>
      </c>
      <c r="J25" s="176">
        <v>96</v>
      </c>
      <c r="K25" s="182">
        <v>349</v>
      </c>
    </row>
    <row r="26" spans="1:11" x14ac:dyDescent="0.4">
      <c r="A26" s="28" t="s">
        <v>997</v>
      </c>
      <c r="B26" s="114" t="s">
        <v>786</v>
      </c>
      <c r="C26" s="176">
        <v>2008</v>
      </c>
      <c r="D26" s="178" t="s">
        <v>737</v>
      </c>
      <c r="E26" s="114" t="s">
        <v>738</v>
      </c>
      <c r="F26" s="178" t="s">
        <v>731</v>
      </c>
      <c r="G26" s="176">
        <v>85</v>
      </c>
      <c r="H26" s="176">
        <v>88</v>
      </c>
      <c r="I26" s="176">
        <v>84</v>
      </c>
      <c r="J26" s="176">
        <v>83</v>
      </c>
      <c r="K26" s="182">
        <v>340</v>
      </c>
    </row>
    <row r="27" spans="1:11" x14ac:dyDescent="0.4">
      <c r="A27" s="28" t="s">
        <v>998</v>
      </c>
      <c r="B27" s="114" t="s">
        <v>1128</v>
      </c>
      <c r="C27" s="111">
        <v>2008</v>
      </c>
      <c r="D27" s="178" t="s">
        <v>1097</v>
      </c>
      <c r="E27" s="114" t="s">
        <v>1129</v>
      </c>
      <c r="F27" s="33" t="s">
        <v>1099</v>
      </c>
      <c r="G27" s="111">
        <v>93</v>
      </c>
      <c r="H27" s="111">
        <v>91</v>
      </c>
      <c r="I27" s="111">
        <v>93</v>
      </c>
      <c r="J27" s="111">
        <v>93</v>
      </c>
      <c r="K27" s="171">
        <v>370</v>
      </c>
    </row>
    <row r="28" spans="1:11" x14ac:dyDescent="0.4">
      <c r="A28" s="28" t="s">
        <v>999</v>
      </c>
      <c r="B28" s="114" t="s">
        <v>1130</v>
      </c>
      <c r="C28" s="111">
        <v>2006</v>
      </c>
      <c r="D28" s="178" t="s">
        <v>1097</v>
      </c>
      <c r="E28" s="114" t="s">
        <v>1131</v>
      </c>
      <c r="F28" s="33" t="s">
        <v>1099</v>
      </c>
      <c r="G28" s="111">
        <v>89</v>
      </c>
      <c r="H28" s="111">
        <v>87</v>
      </c>
      <c r="I28" s="111">
        <v>87</v>
      </c>
      <c r="J28" s="111">
        <v>87</v>
      </c>
      <c r="K28" s="171">
        <v>350</v>
      </c>
    </row>
    <row r="29" spans="1:11" x14ac:dyDescent="0.4">
      <c r="A29" s="28" t="s">
        <v>1000</v>
      </c>
      <c r="B29" s="114" t="s">
        <v>1132</v>
      </c>
      <c r="C29" s="111">
        <v>2007</v>
      </c>
      <c r="D29" s="178" t="s">
        <v>1097</v>
      </c>
      <c r="E29" s="114" t="s">
        <v>1117</v>
      </c>
      <c r="F29" s="33" t="s">
        <v>1099</v>
      </c>
      <c r="G29" s="111">
        <v>88</v>
      </c>
      <c r="H29" s="111">
        <v>89</v>
      </c>
      <c r="I29" s="111">
        <v>84</v>
      </c>
      <c r="J29" s="111">
        <v>86</v>
      </c>
      <c r="K29" s="171">
        <v>347</v>
      </c>
    </row>
    <row r="30" spans="1:11" x14ac:dyDescent="0.4">
      <c r="A30" s="28" t="s">
        <v>1001</v>
      </c>
      <c r="B30" s="33" t="s">
        <v>876</v>
      </c>
      <c r="C30" s="111">
        <v>2006</v>
      </c>
      <c r="D30" s="33" t="s">
        <v>828</v>
      </c>
      <c r="E30" s="114" t="s">
        <v>877</v>
      </c>
      <c r="F30" s="33" t="s">
        <v>836</v>
      </c>
      <c r="G30" s="111">
        <v>91</v>
      </c>
      <c r="H30" s="111">
        <v>97</v>
      </c>
      <c r="I30" s="111">
        <v>88</v>
      </c>
      <c r="J30" s="111">
        <v>89</v>
      </c>
      <c r="K30" s="171">
        <f>SUM(G30:J30)</f>
        <v>365</v>
      </c>
    </row>
    <row r="31" spans="1:11" x14ac:dyDescent="0.4">
      <c r="A31" s="28" t="s">
        <v>1002</v>
      </c>
      <c r="B31" s="33" t="s">
        <v>878</v>
      </c>
      <c r="C31" s="111">
        <v>2008</v>
      </c>
      <c r="D31" s="33" t="s">
        <v>828</v>
      </c>
      <c r="E31" s="114" t="s">
        <v>877</v>
      </c>
      <c r="F31" s="33" t="s">
        <v>836</v>
      </c>
      <c r="G31" s="111">
        <v>90</v>
      </c>
      <c r="H31" s="111">
        <v>87</v>
      </c>
      <c r="I31" s="111">
        <v>90</v>
      </c>
      <c r="J31" s="111">
        <v>88</v>
      </c>
      <c r="K31" s="171">
        <f>SUM(G31:J31)</f>
        <v>355</v>
      </c>
    </row>
    <row r="32" spans="1:11" x14ac:dyDescent="0.4">
      <c r="A32" s="28" t="s">
        <v>1003</v>
      </c>
      <c r="B32" s="114" t="s">
        <v>917</v>
      </c>
      <c r="C32" s="111">
        <v>2006</v>
      </c>
      <c r="D32" s="178" t="s">
        <v>912</v>
      </c>
      <c r="E32" s="114" t="s">
        <v>918</v>
      </c>
      <c r="F32" s="33" t="s">
        <v>882</v>
      </c>
      <c r="G32" s="111">
        <v>90</v>
      </c>
      <c r="H32" s="111">
        <v>90</v>
      </c>
      <c r="I32" s="111">
        <v>85</v>
      </c>
      <c r="J32" s="111">
        <v>89</v>
      </c>
      <c r="K32" s="171">
        <f>SUM(G32:J32)</f>
        <v>354</v>
      </c>
    </row>
    <row r="33" spans="1:11" x14ac:dyDescent="0.4">
      <c r="A33" s="28" t="s">
        <v>1004</v>
      </c>
      <c r="B33" s="114" t="s">
        <v>919</v>
      </c>
      <c r="C33" s="111">
        <v>2008</v>
      </c>
      <c r="D33" s="178" t="s">
        <v>912</v>
      </c>
      <c r="E33" s="114" t="s">
        <v>918</v>
      </c>
      <c r="F33" s="33" t="s">
        <v>882</v>
      </c>
      <c r="G33" s="111">
        <v>81</v>
      </c>
      <c r="H33" s="111">
        <v>83</v>
      </c>
      <c r="I33" s="111">
        <v>87</v>
      </c>
      <c r="J33" s="111">
        <v>87</v>
      </c>
      <c r="K33" s="171">
        <f>SUM(G33:J33)</f>
        <v>338</v>
      </c>
    </row>
    <row r="34" spans="1:11" x14ac:dyDescent="0.4">
      <c r="A34" s="28" t="s">
        <v>1005</v>
      </c>
      <c r="B34" s="114" t="s">
        <v>920</v>
      </c>
      <c r="C34" s="111">
        <v>2008</v>
      </c>
      <c r="D34" s="178" t="s">
        <v>912</v>
      </c>
      <c r="E34" s="114" t="s">
        <v>918</v>
      </c>
      <c r="F34" s="33" t="s">
        <v>882</v>
      </c>
      <c r="G34" s="111">
        <v>74</v>
      </c>
      <c r="H34" s="111">
        <v>81</v>
      </c>
      <c r="I34" s="111">
        <v>77</v>
      </c>
      <c r="J34" s="111">
        <v>82</v>
      </c>
      <c r="K34" s="171">
        <f>SUM(G34:J34)</f>
        <v>314</v>
      </c>
    </row>
    <row r="35" spans="1:11" x14ac:dyDescent="0.35">
      <c r="A35" s="28"/>
      <c r="B35" s="33"/>
      <c r="C35" s="32"/>
      <c r="D35" s="39"/>
      <c r="E35" s="34"/>
      <c r="F35" s="39"/>
      <c r="G35" s="29"/>
      <c r="H35" s="29"/>
      <c r="I35" s="29"/>
      <c r="J35" s="29"/>
      <c r="K35" s="30"/>
    </row>
    <row r="36" spans="1:11" ht="15" customHeight="1" x14ac:dyDescent="0.35"/>
    <row r="37" spans="1:11" ht="15" customHeight="1" x14ac:dyDescent="0.35"/>
    <row r="38" spans="1:11" ht="15.75" customHeight="1" x14ac:dyDescent="0.35">
      <c r="B38" s="2" t="s">
        <v>35</v>
      </c>
    </row>
    <row r="39" spans="1:11" ht="15.75" customHeight="1" x14ac:dyDescent="0.35">
      <c r="A39" s="29" t="s">
        <v>30</v>
      </c>
      <c r="B39" s="297" t="s">
        <v>227</v>
      </c>
      <c r="C39" s="298"/>
      <c r="D39" s="298"/>
      <c r="E39" s="299"/>
      <c r="F39" s="91" t="s">
        <v>42</v>
      </c>
      <c r="G39" s="40"/>
      <c r="H39" s="40"/>
      <c r="I39" s="71"/>
      <c r="J39" s="40"/>
      <c r="K39" s="175">
        <f>SUM(K40:K42)</f>
        <v>1045</v>
      </c>
    </row>
    <row r="40" spans="1:11" ht="15.75" customHeight="1" x14ac:dyDescent="0.35">
      <c r="A40" s="29"/>
      <c r="B40" s="47" t="s">
        <v>181</v>
      </c>
      <c r="C40" s="40">
        <v>2007</v>
      </c>
      <c r="D40" s="100" t="s">
        <v>77</v>
      </c>
      <c r="E40" s="47" t="s">
        <v>94</v>
      </c>
      <c r="F40" s="91" t="s">
        <v>72</v>
      </c>
      <c r="G40" s="29">
        <v>86</v>
      </c>
      <c r="H40" s="29">
        <v>92</v>
      </c>
      <c r="I40" s="29">
        <v>89</v>
      </c>
      <c r="J40" s="29">
        <v>88</v>
      </c>
      <c r="K40" s="175">
        <f>SUM(G40:J40)</f>
        <v>355</v>
      </c>
    </row>
    <row r="41" spans="1:11" ht="15.75" customHeight="1" x14ac:dyDescent="0.35">
      <c r="A41" s="29"/>
      <c r="B41" s="47" t="s">
        <v>128</v>
      </c>
      <c r="C41" s="40">
        <v>2006</v>
      </c>
      <c r="D41" s="100" t="s">
        <v>77</v>
      </c>
      <c r="E41" s="47" t="s">
        <v>94</v>
      </c>
      <c r="F41" s="91" t="s">
        <v>72</v>
      </c>
      <c r="G41" s="29">
        <v>82</v>
      </c>
      <c r="H41" s="29">
        <v>86</v>
      </c>
      <c r="I41" s="29">
        <v>80</v>
      </c>
      <c r="J41" s="29">
        <v>77</v>
      </c>
      <c r="K41" s="175">
        <f t="shared" ref="K41:K42" si="1">SUM(G41:J41)</f>
        <v>325</v>
      </c>
    </row>
    <row r="42" spans="1:11" ht="15.75" customHeight="1" x14ac:dyDescent="0.35">
      <c r="A42" s="29"/>
      <c r="B42" s="47" t="s">
        <v>86</v>
      </c>
      <c r="C42" s="40">
        <v>2007</v>
      </c>
      <c r="D42" s="100" t="s">
        <v>77</v>
      </c>
      <c r="E42" s="47" t="s">
        <v>94</v>
      </c>
      <c r="F42" s="91" t="s">
        <v>72</v>
      </c>
      <c r="G42" s="29">
        <v>89</v>
      </c>
      <c r="H42" s="29">
        <v>90</v>
      </c>
      <c r="I42" s="29">
        <v>92</v>
      </c>
      <c r="J42" s="29">
        <v>94</v>
      </c>
      <c r="K42" s="175">
        <f t="shared" si="1"/>
        <v>365</v>
      </c>
    </row>
    <row r="43" spans="1:11" ht="15" customHeight="1" x14ac:dyDescent="0.35">
      <c r="A43" s="9"/>
      <c r="B43" s="5"/>
      <c r="C43" s="5"/>
      <c r="D43" s="198"/>
      <c r="E43" s="5"/>
      <c r="F43" s="198"/>
      <c r="G43" s="5"/>
      <c r="H43" s="5"/>
      <c r="I43" s="5"/>
      <c r="J43" s="5"/>
      <c r="K43" s="17"/>
    </row>
    <row r="44" spans="1:11" ht="15.75" customHeight="1" x14ac:dyDescent="0.35">
      <c r="A44" s="29" t="s">
        <v>31</v>
      </c>
      <c r="B44" s="297" t="s">
        <v>566</v>
      </c>
      <c r="C44" s="298"/>
      <c r="D44" s="298"/>
      <c r="E44" s="299"/>
      <c r="F44" s="91" t="s">
        <v>42</v>
      </c>
      <c r="G44" s="40"/>
      <c r="H44" s="40"/>
      <c r="I44" s="71"/>
      <c r="J44" s="40"/>
      <c r="K44" s="175">
        <v>1026</v>
      </c>
    </row>
    <row r="45" spans="1:11" ht="15.75" customHeight="1" x14ac:dyDescent="0.35">
      <c r="A45" s="40"/>
      <c r="B45" s="47" t="s">
        <v>605</v>
      </c>
      <c r="C45" s="32" t="s">
        <v>606</v>
      </c>
      <c r="D45" s="39" t="s">
        <v>558</v>
      </c>
      <c r="E45" s="47" t="s">
        <v>566</v>
      </c>
      <c r="F45" s="39" t="s">
        <v>557</v>
      </c>
      <c r="G45" s="29">
        <v>88</v>
      </c>
      <c r="H45" s="29">
        <v>89</v>
      </c>
      <c r="I45" s="29">
        <v>93</v>
      </c>
      <c r="J45" s="29">
        <v>96</v>
      </c>
      <c r="K45" s="175">
        <f>SUM(G45:J45)</f>
        <v>366</v>
      </c>
    </row>
    <row r="46" spans="1:11" ht="15.75" customHeight="1" x14ac:dyDescent="0.35">
      <c r="A46" s="40"/>
      <c r="B46" s="47" t="s">
        <v>607</v>
      </c>
      <c r="C46" s="32" t="s">
        <v>608</v>
      </c>
      <c r="D46" s="39" t="s">
        <v>558</v>
      </c>
      <c r="E46" s="47" t="s">
        <v>566</v>
      </c>
      <c r="F46" s="39" t="s">
        <v>557</v>
      </c>
      <c r="G46" s="29">
        <v>89</v>
      </c>
      <c r="H46" s="29">
        <v>94</v>
      </c>
      <c r="I46" s="29">
        <v>91</v>
      </c>
      <c r="J46" s="29">
        <v>82</v>
      </c>
      <c r="K46" s="175">
        <f>SUM(G46:J46)</f>
        <v>356</v>
      </c>
    </row>
    <row r="47" spans="1:11" ht="15.75" customHeight="1" x14ac:dyDescent="0.35">
      <c r="A47" s="40"/>
      <c r="B47" s="47" t="s">
        <v>609</v>
      </c>
      <c r="C47" s="32" t="s">
        <v>610</v>
      </c>
      <c r="D47" s="39" t="s">
        <v>558</v>
      </c>
      <c r="E47" s="47" t="s">
        <v>566</v>
      </c>
      <c r="F47" s="39" t="s">
        <v>557</v>
      </c>
      <c r="G47" s="29">
        <v>77</v>
      </c>
      <c r="H47" s="29">
        <v>75</v>
      </c>
      <c r="I47" s="29">
        <v>71</v>
      </c>
      <c r="J47" s="29">
        <v>81</v>
      </c>
      <c r="K47" s="175">
        <f>SUM(G47:J47)</f>
        <v>304</v>
      </c>
    </row>
    <row r="48" spans="1:11" s="5" customFormat="1" ht="15" customHeight="1" x14ac:dyDescent="0.35">
      <c r="D48" s="198"/>
      <c r="F48" s="198"/>
      <c r="K48" s="17"/>
    </row>
    <row r="49" spans="1:11" s="5" customFormat="1" ht="15.75" customHeight="1" x14ac:dyDescent="0.35">
      <c r="A49" s="29" t="s">
        <v>32</v>
      </c>
      <c r="B49" s="300" t="s">
        <v>918</v>
      </c>
      <c r="C49" s="301"/>
      <c r="D49" s="301"/>
      <c r="E49" s="301"/>
      <c r="F49" s="39" t="s">
        <v>882</v>
      </c>
      <c r="G49" s="40"/>
      <c r="H49" s="40"/>
      <c r="I49" s="40"/>
      <c r="J49" s="40"/>
      <c r="K49" s="175">
        <f>SUM(G50:J52)</f>
        <v>1006</v>
      </c>
    </row>
    <row r="50" spans="1:11" s="5" customFormat="1" ht="15.75" customHeight="1" x14ac:dyDescent="0.35">
      <c r="A50" s="29"/>
      <c r="B50" s="47" t="s">
        <v>917</v>
      </c>
      <c r="C50" s="32">
        <v>2006</v>
      </c>
      <c r="D50" s="100" t="s">
        <v>912</v>
      </c>
      <c r="E50" s="47" t="s">
        <v>918</v>
      </c>
      <c r="F50" s="39" t="s">
        <v>882</v>
      </c>
      <c r="G50" s="32">
        <v>90</v>
      </c>
      <c r="H50" s="32">
        <v>90</v>
      </c>
      <c r="I50" s="32">
        <v>85</v>
      </c>
      <c r="J50" s="32">
        <v>89</v>
      </c>
      <c r="K50" s="170">
        <f>SUM(G50:J50)</f>
        <v>354</v>
      </c>
    </row>
    <row r="51" spans="1:11" s="5" customFormat="1" ht="15.75" customHeight="1" x14ac:dyDescent="0.35">
      <c r="A51" s="29"/>
      <c r="B51" s="47" t="s">
        <v>919</v>
      </c>
      <c r="C51" s="32">
        <v>2008</v>
      </c>
      <c r="D51" s="100" t="s">
        <v>912</v>
      </c>
      <c r="E51" s="47" t="s">
        <v>918</v>
      </c>
      <c r="F51" s="39" t="s">
        <v>882</v>
      </c>
      <c r="G51" s="32">
        <v>81</v>
      </c>
      <c r="H51" s="32">
        <v>83</v>
      </c>
      <c r="I51" s="32">
        <v>87</v>
      </c>
      <c r="J51" s="32">
        <v>87</v>
      </c>
      <c r="K51" s="170">
        <f>SUM(G51:J51)</f>
        <v>338</v>
      </c>
    </row>
    <row r="52" spans="1:11" s="5" customFormat="1" ht="15.75" customHeight="1" x14ac:dyDescent="0.35">
      <c r="A52" s="29"/>
      <c r="B52" s="47" t="s">
        <v>920</v>
      </c>
      <c r="C52" s="32">
        <v>2008</v>
      </c>
      <c r="D52" s="100" t="s">
        <v>912</v>
      </c>
      <c r="E52" s="47" t="s">
        <v>918</v>
      </c>
      <c r="F52" s="39" t="s">
        <v>882</v>
      </c>
      <c r="G52" s="32">
        <v>74</v>
      </c>
      <c r="H52" s="32">
        <v>81</v>
      </c>
      <c r="I52" s="32">
        <v>77</v>
      </c>
      <c r="J52" s="32">
        <v>82</v>
      </c>
      <c r="K52" s="170">
        <f>SUM(G52:J52)</f>
        <v>314</v>
      </c>
    </row>
    <row r="53" spans="1:11" s="5" customFormat="1" ht="13.15" x14ac:dyDescent="0.35">
      <c r="A53" s="9"/>
      <c r="C53" s="9"/>
      <c r="D53" s="198"/>
      <c r="F53" s="198"/>
      <c r="G53" s="9"/>
      <c r="H53" s="9"/>
      <c r="I53" s="9"/>
      <c r="J53" s="9"/>
      <c r="K53" s="17"/>
    </row>
    <row r="54" spans="1:11" ht="15.75" customHeight="1" x14ac:dyDescent="0.35">
      <c r="A54" s="28" t="s">
        <v>59</v>
      </c>
      <c r="B54" s="297" t="s">
        <v>42</v>
      </c>
      <c r="C54" s="298"/>
      <c r="D54" s="298"/>
      <c r="E54" s="299"/>
      <c r="F54" s="91" t="s">
        <v>42</v>
      </c>
      <c r="G54" s="35"/>
      <c r="H54" s="35"/>
      <c r="I54" s="56"/>
      <c r="J54" s="35"/>
      <c r="K54" s="30" t="s">
        <v>42</v>
      </c>
    </row>
    <row r="55" spans="1:11" ht="15.75" customHeight="1" x14ac:dyDescent="0.35">
      <c r="A55" s="28"/>
      <c r="B55" s="40" t="s">
        <v>42</v>
      </c>
      <c r="C55" s="40" t="s">
        <v>42</v>
      </c>
      <c r="D55" s="123"/>
      <c r="E55" s="35"/>
      <c r="F55" s="123"/>
      <c r="G55" s="35"/>
      <c r="H55" s="35"/>
      <c r="I55" s="35"/>
      <c r="J55" s="35" t="s">
        <v>42</v>
      </c>
      <c r="K55" s="30"/>
    </row>
    <row r="56" spans="1:11" ht="15.75" customHeight="1" x14ac:dyDescent="0.35">
      <c r="A56" s="28"/>
      <c r="B56" s="40" t="s">
        <v>42</v>
      </c>
      <c r="C56" s="40" t="s">
        <v>42</v>
      </c>
      <c r="D56" s="123"/>
      <c r="E56" s="35"/>
      <c r="F56" s="123"/>
      <c r="G56" s="35"/>
      <c r="H56" s="35"/>
      <c r="I56" s="35"/>
      <c r="J56" s="35" t="s">
        <v>42</v>
      </c>
      <c r="K56" s="30"/>
    </row>
    <row r="57" spans="1:11" ht="15.75" customHeight="1" x14ac:dyDescent="0.35">
      <c r="A57" s="28"/>
      <c r="B57" s="40" t="s">
        <v>42</v>
      </c>
      <c r="C57" s="40" t="s">
        <v>42</v>
      </c>
      <c r="D57" s="123"/>
      <c r="E57" s="35"/>
      <c r="F57" s="123"/>
      <c r="G57" s="35"/>
      <c r="H57" s="35"/>
      <c r="I57" s="35"/>
      <c r="J57" s="35" t="s">
        <v>42</v>
      </c>
      <c r="K57" s="30"/>
    </row>
    <row r="58" spans="1:11" ht="15" customHeight="1" x14ac:dyDescent="0.35">
      <c r="C58" s="3"/>
      <c r="G58" s="3"/>
      <c r="H58" s="3"/>
      <c r="I58" s="3"/>
      <c r="J58" s="3"/>
    </row>
    <row r="59" spans="1:11" ht="15.75" customHeight="1" x14ac:dyDescent="0.35">
      <c r="A59" s="28" t="s">
        <v>60</v>
      </c>
      <c r="B59" s="297" t="s">
        <v>42</v>
      </c>
      <c r="C59" s="298"/>
      <c r="D59" s="298"/>
      <c r="E59" s="299"/>
      <c r="F59" s="91" t="s">
        <v>42</v>
      </c>
      <c r="G59" s="35"/>
      <c r="H59" s="35"/>
      <c r="I59" s="56"/>
      <c r="J59" s="35"/>
      <c r="K59" s="30" t="s">
        <v>42</v>
      </c>
    </row>
    <row r="60" spans="1:11" ht="15.75" customHeight="1" x14ac:dyDescent="0.35">
      <c r="A60" s="35"/>
      <c r="B60" s="35" t="s">
        <v>42</v>
      </c>
      <c r="C60" s="35" t="s">
        <v>42</v>
      </c>
      <c r="D60" s="123"/>
      <c r="E60" s="35"/>
      <c r="F60" s="123"/>
      <c r="G60" s="35"/>
      <c r="H60" s="35"/>
      <c r="I60" s="35"/>
      <c r="J60" s="35" t="s">
        <v>42</v>
      </c>
      <c r="K60" s="30"/>
    </row>
    <row r="61" spans="1:11" ht="15.75" customHeight="1" x14ac:dyDescent="0.35">
      <c r="A61" s="35"/>
      <c r="B61" s="35" t="s">
        <v>42</v>
      </c>
      <c r="C61" s="35" t="s">
        <v>42</v>
      </c>
      <c r="D61" s="123"/>
      <c r="E61" s="35"/>
      <c r="F61" s="123"/>
      <c r="G61" s="35"/>
      <c r="H61" s="35"/>
      <c r="I61" s="35"/>
      <c r="J61" s="35" t="s">
        <v>42</v>
      </c>
      <c r="K61" s="30"/>
    </row>
    <row r="62" spans="1:11" ht="15.75" customHeight="1" x14ac:dyDescent="0.35">
      <c r="A62" s="35"/>
      <c r="B62" s="35" t="s">
        <v>42</v>
      </c>
      <c r="C62" s="35" t="s">
        <v>42</v>
      </c>
      <c r="D62" s="123"/>
      <c r="E62" s="35"/>
      <c r="F62" s="123"/>
      <c r="G62" s="35"/>
      <c r="H62" s="35"/>
      <c r="I62" s="35"/>
      <c r="J62" s="35" t="s">
        <v>42</v>
      </c>
      <c r="K62" s="30"/>
    </row>
    <row r="63" spans="1:11" x14ac:dyDescent="0.35">
      <c r="A63" s="3"/>
      <c r="C63" s="3"/>
      <c r="G63" s="3"/>
      <c r="H63" s="3"/>
      <c r="I63" s="3"/>
      <c r="J63" s="3"/>
    </row>
    <row r="64" spans="1:11" ht="15.75" customHeight="1" x14ac:dyDescent="0.35">
      <c r="A64" s="28" t="s">
        <v>61</v>
      </c>
      <c r="B64" s="297" t="s">
        <v>42</v>
      </c>
      <c r="C64" s="298"/>
      <c r="D64" s="298"/>
      <c r="E64" s="299"/>
      <c r="F64" s="91" t="s">
        <v>42</v>
      </c>
      <c r="G64" s="35"/>
      <c r="H64" s="35"/>
      <c r="I64" s="56"/>
      <c r="J64" s="35"/>
      <c r="K64" s="30" t="s">
        <v>42</v>
      </c>
    </row>
    <row r="65" spans="1:11" ht="15.75" customHeight="1" x14ac:dyDescent="0.35">
      <c r="A65" s="28"/>
      <c r="B65" s="35" t="s">
        <v>42</v>
      </c>
      <c r="C65" s="35" t="s">
        <v>42</v>
      </c>
      <c r="D65" s="123"/>
      <c r="E65" s="35"/>
      <c r="F65" s="123"/>
      <c r="G65" s="35"/>
      <c r="H65" s="35"/>
      <c r="I65" s="35"/>
      <c r="J65" s="35" t="s">
        <v>42</v>
      </c>
      <c r="K65" s="30"/>
    </row>
    <row r="66" spans="1:11" ht="15.75" customHeight="1" x14ac:dyDescent="0.35">
      <c r="A66" s="28"/>
      <c r="B66" s="35" t="s">
        <v>42</v>
      </c>
      <c r="C66" s="35" t="s">
        <v>42</v>
      </c>
      <c r="D66" s="123"/>
      <c r="E66" s="35"/>
      <c r="F66" s="123"/>
      <c r="G66" s="35"/>
      <c r="H66" s="35"/>
      <c r="I66" s="35"/>
      <c r="J66" s="35" t="s">
        <v>42</v>
      </c>
      <c r="K66" s="30"/>
    </row>
    <row r="67" spans="1:11" ht="15.75" customHeight="1" x14ac:dyDescent="0.35">
      <c r="A67" s="28"/>
      <c r="B67" s="35" t="s">
        <v>42</v>
      </c>
      <c r="C67" s="35" t="s">
        <v>42</v>
      </c>
      <c r="D67" s="123"/>
      <c r="E67" s="35"/>
      <c r="F67" s="123"/>
      <c r="G67" s="35"/>
      <c r="H67" s="35"/>
      <c r="I67" s="35"/>
      <c r="J67" s="35" t="s">
        <v>42</v>
      </c>
      <c r="K67" s="30"/>
    </row>
    <row r="69" spans="1:11" ht="15.75" customHeight="1" x14ac:dyDescent="0.35">
      <c r="A69" s="28" t="s">
        <v>62</v>
      </c>
      <c r="B69" s="297" t="s">
        <v>42</v>
      </c>
      <c r="C69" s="298"/>
      <c r="D69" s="298"/>
      <c r="E69" s="299"/>
      <c r="F69" s="91" t="s">
        <v>42</v>
      </c>
      <c r="G69" s="35"/>
      <c r="H69" s="35"/>
      <c r="I69" s="56"/>
      <c r="J69" s="35"/>
      <c r="K69" s="30" t="s">
        <v>42</v>
      </c>
    </row>
    <row r="70" spans="1:11" ht="15.75" customHeight="1" x14ac:dyDescent="0.35">
      <c r="A70" s="28"/>
      <c r="B70" s="40" t="s">
        <v>42</v>
      </c>
      <c r="C70" s="40" t="s">
        <v>42</v>
      </c>
      <c r="D70" s="123"/>
      <c r="E70" s="35"/>
      <c r="F70" s="123"/>
      <c r="G70" s="35"/>
      <c r="H70" s="35"/>
      <c r="I70" s="35"/>
      <c r="J70" s="35" t="s">
        <v>42</v>
      </c>
      <c r="K70" s="30"/>
    </row>
    <row r="71" spans="1:11" ht="15.75" customHeight="1" x14ac:dyDescent="0.35">
      <c r="A71" s="28"/>
      <c r="B71" s="40" t="s">
        <v>42</v>
      </c>
      <c r="C71" s="40" t="s">
        <v>42</v>
      </c>
      <c r="D71" s="123"/>
      <c r="E71" s="35"/>
      <c r="F71" s="123"/>
      <c r="G71" s="35"/>
      <c r="H71" s="35"/>
      <c r="I71" s="35"/>
      <c r="J71" s="35" t="s">
        <v>42</v>
      </c>
      <c r="K71" s="30"/>
    </row>
    <row r="72" spans="1:11" ht="15.75" customHeight="1" x14ac:dyDescent="0.35">
      <c r="A72" s="28"/>
      <c r="B72" s="40" t="s">
        <v>42</v>
      </c>
      <c r="C72" s="40" t="s">
        <v>42</v>
      </c>
      <c r="D72" s="123"/>
      <c r="E72" s="35"/>
      <c r="F72" s="123"/>
      <c r="G72" s="35"/>
      <c r="H72" s="35"/>
      <c r="I72" s="35"/>
      <c r="J72" s="35" t="s">
        <v>42</v>
      </c>
      <c r="K72" s="30"/>
    </row>
    <row r="73" spans="1:11" ht="15" customHeight="1" x14ac:dyDescent="0.35">
      <c r="C73" s="3"/>
      <c r="G73" s="3"/>
      <c r="H73" s="3"/>
      <c r="I73" s="3"/>
      <c r="J73" s="3"/>
    </row>
    <row r="74" spans="1:11" ht="15.75" customHeight="1" x14ac:dyDescent="0.35">
      <c r="A74" s="28" t="s">
        <v>63</v>
      </c>
      <c r="B74" s="297" t="s">
        <v>42</v>
      </c>
      <c r="C74" s="298"/>
      <c r="D74" s="298"/>
      <c r="E74" s="299"/>
      <c r="F74" s="91" t="s">
        <v>42</v>
      </c>
      <c r="G74" s="35"/>
      <c r="H74" s="35"/>
      <c r="I74" s="56"/>
      <c r="J74" s="35"/>
      <c r="K74" s="30" t="s">
        <v>42</v>
      </c>
    </row>
    <row r="75" spans="1:11" ht="15.75" customHeight="1" x14ac:dyDescent="0.35">
      <c r="A75" s="35"/>
      <c r="B75" s="35" t="s">
        <v>42</v>
      </c>
      <c r="C75" s="35" t="s">
        <v>42</v>
      </c>
      <c r="D75" s="123"/>
      <c r="E75" s="35"/>
      <c r="F75" s="123"/>
      <c r="G75" s="35"/>
      <c r="H75" s="35"/>
      <c r="I75" s="35"/>
      <c r="J75" s="35" t="s">
        <v>42</v>
      </c>
      <c r="K75" s="30"/>
    </row>
    <row r="76" spans="1:11" ht="15.75" customHeight="1" x14ac:dyDescent="0.35">
      <c r="A76" s="35"/>
      <c r="B76" s="35" t="s">
        <v>42</v>
      </c>
      <c r="C76" s="35" t="s">
        <v>42</v>
      </c>
      <c r="D76" s="123"/>
      <c r="E76" s="35"/>
      <c r="F76" s="123"/>
      <c r="G76" s="35"/>
      <c r="H76" s="35"/>
      <c r="I76" s="35"/>
      <c r="J76" s="35" t="s">
        <v>42</v>
      </c>
      <c r="K76" s="30"/>
    </row>
    <row r="77" spans="1:11" ht="15.75" customHeight="1" x14ac:dyDescent="0.35">
      <c r="A77" s="35"/>
      <c r="B77" s="35" t="s">
        <v>42</v>
      </c>
      <c r="C77" s="35" t="s">
        <v>42</v>
      </c>
      <c r="D77" s="123"/>
      <c r="E77" s="35"/>
      <c r="F77" s="123"/>
      <c r="G77" s="35"/>
      <c r="H77" s="35"/>
      <c r="I77" s="35"/>
      <c r="J77" s="35" t="s">
        <v>42</v>
      </c>
      <c r="K77" s="30"/>
    </row>
    <row r="78" spans="1:11" x14ac:dyDescent="0.35">
      <c r="A78" s="3"/>
      <c r="C78" s="3"/>
      <c r="G78" s="3"/>
      <c r="H78" s="3"/>
      <c r="I78" s="3"/>
      <c r="J78" s="3"/>
    </row>
    <row r="79" spans="1:11" ht="15.75" customHeight="1" x14ac:dyDescent="0.35">
      <c r="A79" s="28" t="s">
        <v>64</v>
      </c>
      <c r="B79" s="297" t="s">
        <v>42</v>
      </c>
      <c r="C79" s="298"/>
      <c r="D79" s="298"/>
      <c r="E79" s="299"/>
      <c r="F79" s="91" t="s">
        <v>42</v>
      </c>
      <c r="G79" s="35"/>
      <c r="H79" s="35"/>
      <c r="I79" s="56"/>
      <c r="J79" s="35"/>
      <c r="K79" s="30" t="s">
        <v>42</v>
      </c>
    </row>
    <row r="80" spans="1:11" ht="15.75" customHeight="1" x14ac:dyDescent="0.35">
      <c r="A80" s="28"/>
      <c r="B80" s="35" t="s">
        <v>42</v>
      </c>
      <c r="C80" s="35" t="s">
        <v>42</v>
      </c>
      <c r="D80" s="123"/>
      <c r="E80" s="35"/>
      <c r="F80" s="123"/>
      <c r="G80" s="35"/>
      <c r="H80" s="35"/>
      <c r="I80" s="35"/>
      <c r="J80" s="35" t="s">
        <v>42</v>
      </c>
      <c r="K80" s="30"/>
    </row>
    <row r="81" spans="1:11" ht="15.75" customHeight="1" x14ac:dyDescent="0.35">
      <c r="A81" s="28"/>
      <c r="B81" s="35" t="s">
        <v>42</v>
      </c>
      <c r="C81" s="35" t="s">
        <v>42</v>
      </c>
      <c r="D81" s="123"/>
      <c r="E81" s="35"/>
      <c r="F81" s="123"/>
      <c r="G81" s="35"/>
      <c r="H81" s="35"/>
      <c r="I81" s="35"/>
      <c r="J81" s="35" t="s">
        <v>42</v>
      </c>
      <c r="K81" s="30"/>
    </row>
    <row r="82" spans="1:11" ht="15.75" customHeight="1" x14ac:dyDescent="0.35">
      <c r="A82" s="28"/>
      <c r="B82" s="35" t="s">
        <v>42</v>
      </c>
      <c r="C82" s="35" t="s">
        <v>42</v>
      </c>
      <c r="D82" s="123"/>
      <c r="E82" s="35"/>
      <c r="F82" s="123"/>
      <c r="G82" s="35"/>
      <c r="H82" s="35"/>
      <c r="I82" s="35"/>
      <c r="J82" s="35" t="s">
        <v>42</v>
      </c>
      <c r="K82" s="30"/>
    </row>
  </sheetData>
  <sortState xmlns:xlrd2="http://schemas.microsoft.com/office/spreadsheetml/2017/richdata2" ref="B3:K35">
    <sortCondition ref="F3:F35"/>
    <sortCondition descending="1" ref="K3:K35"/>
  </sortState>
  <mergeCells count="9">
    <mergeCell ref="B69:E69"/>
    <mergeCell ref="B74:E74"/>
    <mergeCell ref="B79:E79"/>
    <mergeCell ref="B39:E39"/>
    <mergeCell ref="B44:E44"/>
    <mergeCell ref="B49:E49"/>
    <mergeCell ref="B54:E54"/>
    <mergeCell ref="B59:E59"/>
    <mergeCell ref="B64:E64"/>
  </mergeCells>
  <phoneticPr fontId="0" type="noConversion"/>
  <conditionalFormatting sqref="K3:K35">
    <cfRule type="cellIs" dxfId="14" priority="2" operator="lessThanOrEqual">
      <formula>0</formula>
    </cfRule>
  </conditionalFormatting>
  <conditionalFormatting sqref="K49:K52">
    <cfRule type="cellIs" dxfId="1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5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</sheetPr>
  <dimension ref="A1:J87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41" sqref="A41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57" customWidth="1"/>
    <col min="11" max="16384" width="9.1992187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59"/>
    </row>
    <row r="3" spans="1:10" x14ac:dyDescent="0.35">
      <c r="A3" s="28" t="s">
        <v>30</v>
      </c>
      <c r="B3" s="117" t="s">
        <v>985</v>
      </c>
      <c r="C3" s="111">
        <v>2012</v>
      </c>
      <c r="D3" s="33" t="s">
        <v>986</v>
      </c>
      <c r="E3" s="117" t="s">
        <v>987</v>
      </c>
      <c r="F3" s="117" t="s">
        <v>931</v>
      </c>
      <c r="G3" s="111">
        <v>50</v>
      </c>
      <c r="H3" s="111">
        <v>67</v>
      </c>
      <c r="I3" s="171">
        <f t="shared" ref="I3:I20" si="0">SUM(G3:H3)</f>
        <v>117</v>
      </c>
    </row>
    <row r="4" spans="1:10" x14ac:dyDescent="0.4">
      <c r="A4" s="28" t="s">
        <v>31</v>
      </c>
      <c r="B4" s="33" t="s">
        <v>324</v>
      </c>
      <c r="C4" s="111">
        <v>2011</v>
      </c>
      <c r="D4" s="33" t="s">
        <v>257</v>
      </c>
      <c r="E4" s="114" t="s">
        <v>315</v>
      </c>
      <c r="F4" s="117" t="s">
        <v>258</v>
      </c>
      <c r="G4" s="111">
        <v>71</v>
      </c>
      <c r="H4" s="111">
        <v>75</v>
      </c>
      <c r="I4" s="171">
        <f t="shared" si="0"/>
        <v>146</v>
      </c>
    </row>
    <row r="5" spans="1:10" x14ac:dyDescent="0.4">
      <c r="A5" s="28" t="s">
        <v>32</v>
      </c>
      <c r="B5" s="114" t="s">
        <v>190</v>
      </c>
      <c r="C5" s="111">
        <v>2010</v>
      </c>
      <c r="D5" s="178" t="s">
        <v>108</v>
      </c>
      <c r="E5" s="114" t="s">
        <v>197</v>
      </c>
      <c r="F5" s="117" t="s">
        <v>72</v>
      </c>
      <c r="G5" s="111">
        <v>88</v>
      </c>
      <c r="H5" s="111">
        <v>85</v>
      </c>
      <c r="I5" s="171">
        <f t="shared" si="0"/>
        <v>173</v>
      </c>
    </row>
    <row r="6" spans="1:10" x14ac:dyDescent="0.4">
      <c r="A6" s="28" t="s">
        <v>59</v>
      </c>
      <c r="B6" s="114" t="s">
        <v>187</v>
      </c>
      <c r="C6" s="111">
        <v>2009</v>
      </c>
      <c r="D6" s="178" t="s">
        <v>191</v>
      </c>
      <c r="E6" s="114" t="s">
        <v>193</v>
      </c>
      <c r="F6" s="117" t="s">
        <v>72</v>
      </c>
      <c r="G6" s="111">
        <v>87</v>
      </c>
      <c r="H6" s="111">
        <v>85</v>
      </c>
      <c r="I6" s="171">
        <f t="shared" si="0"/>
        <v>172</v>
      </c>
    </row>
    <row r="7" spans="1:10" x14ac:dyDescent="0.4">
      <c r="A7" s="28" t="s">
        <v>60</v>
      </c>
      <c r="B7" s="114" t="s">
        <v>217</v>
      </c>
      <c r="C7" s="111">
        <v>2012</v>
      </c>
      <c r="D7" s="178" t="s">
        <v>77</v>
      </c>
      <c r="E7" s="114" t="s">
        <v>196</v>
      </c>
      <c r="F7" s="117" t="s">
        <v>72</v>
      </c>
      <c r="G7" s="111">
        <v>84</v>
      </c>
      <c r="H7" s="111">
        <v>85</v>
      </c>
      <c r="I7" s="171">
        <f t="shared" si="0"/>
        <v>169</v>
      </c>
    </row>
    <row r="8" spans="1:10" x14ac:dyDescent="0.4">
      <c r="A8" s="28" t="s">
        <v>61</v>
      </c>
      <c r="B8" s="114" t="s">
        <v>189</v>
      </c>
      <c r="C8" s="111">
        <v>2011</v>
      </c>
      <c r="D8" s="178" t="s">
        <v>192</v>
      </c>
      <c r="E8" s="114" t="s">
        <v>195</v>
      </c>
      <c r="F8" s="117" t="s">
        <v>72</v>
      </c>
      <c r="G8" s="111">
        <v>84</v>
      </c>
      <c r="H8" s="111">
        <v>77</v>
      </c>
      <c r="I8" s="171">
        <f t="shared" si="0"/>
        <v>161</v>
      </c>
    </row>
    <row r="9" spans="1:10" x14ac:dyDescent="0.4">
      <c r="A9" s="28" t="s">
        <v>62</v>
      </c>
      <c r="B9" s="114" t="s">
        <v>188</v>
      </c>
      <c r="C9" s="111">
        <v>2011</v>
      </c>
      <c r="D9" s="178" t="s">
        <v>77</v>
      </c>
      <c r="E9" s="114" t="s">
        <v>194</v>
      </c>
      <c r="F9" s="117" t="s">
        <v>72</v>
      </c>
      <c r="G9" s="111">
        <v>68</v>
      </c>
      <c r="H9" s="111">
        <v>68</v>
      </c>
      <c r="I9" s="171">
        <f t="shared" si="0"/>
        <v>136</v>
      </c>
    </row>
    <row r="10" spans="1:10" x14ac:dyDescent="0.4">
      <c r="A10" s="28" t="s">
        <v>63</v>
      </c>
      <c r="B10" s="33" t="s">
        <v>215</v>
      </c>
      <c r="C10" s="111">
        <v>2012</v>
      </c>
      <c r="D10" s="178" t="s">
        <v>88</v>
      </c>
      <c r="E10" s="117" t="s">
        <v>216</v>
      </c>
      <c r="F10" s="117" t="s">
        <v>72</v>
      </c>
      <c r="G10" s="111">
        <v>53</v>
      </c>
      <c r="H10" s="111">
        <v>63</v>
      </c>
      <c r="I10" s="171">
        <f t="shared" si="0"/>
        <v>116</v>
      </c>
    </row>
    <row r="11" spans="1:10" x14ac:dyDescent="0.35">
      <c r="A11" s="28" t="s">
        <v>64</v>
      </c>
      <c r="B11" s="33" t="s">
        <v>1090</v>
      </c>
      <c r="C11" s="111">
        <v>2007</v>
      </c>
      <c r="D11" s="33" t="s">
        <v>1058</v>
      </c>
      <c r="E11" s="117" t="s">
        <v>1067</v>
      </c>
      <c r="F11" s="33" t="s">
        <v>727</v>
      </c>
      <c r="G11" s="111">
        <v>81</v>
      </c>
      <c r="H11" s="111">
        <v>85</v>
      </c>
      <c r="I11" s="171">
        <f t="shared" si="0"/>
        <v>166</v>
      </c>
    </row>
    <row r="12" spans="1:10" x14ac:dyDescent="0.35">
      <c r="A12" s="28" t="s">
        <v>218</v>
      </c>
      <c r="B12" s="115" t="s">
        <v>1091</v>
      </c>
      <c r="C12" s="111">
        <v>2008</v>
      </c>
      <c r="D12" s="33" t="s">
        <v>1058</v>
      </c>
      <c r="E12" s="117" t="s">
        <v>1067</v>
      </c>
      <c r="F12" s="33" t="s">
        <v>727</v>
      </c>
      <c r="G12" s="111">
        <v>73</v>
      </c>
      <c r="H12" s="111">
        <v>70</v>
      </c>
      <c r="I12" s="171">
        <f t="shared" si="0"/>
        <v>143</v>
      </c>
    </row>
    <row r="13" spans="1:10" x14ac:dyDescent="0.35">
      <c r="A13" s="28" t="s">
        <v>219</v>
      </c>
      <c r="B13" s="33" t="s">
        <v>1085</v>
      </c>
      <c r="C13" s="111">
        <v>2007</v>
      </c>
      <c r="D13" s="33" t="s">
        <v>1058</v>
      </c>
      <c r="E13" s="117" t="s">
        <v>1092</v>
      </c>
      <c r="F13" s="117" t="s">
        <v>727</v>
      </c>
      <c r="G13" s="111">
        <v>71</v>
      </c>
      <c r="H13" s="111">
        <v>62</v>
      </c>
      <c r="I13" s="171">
        <f t="shared" si="0"/>
        <v>133</v>
      </c>
    </row>
    <row r="14" spans="1:10" x14ac:dyDescent="0.35">
      <c r="A14" s="28" t="s">
        <v>220</v>
      </c>
      <c r="B14" s="117" t="s">
        <v>1093</v>
      </c>
      <c r="C14" s="111">
        <v>2008</v>
      </c>
      <c r="D14" s="33" t="s">
        <v>1058</v>
      </c>
      <c r="E14" s="117" t="s">
        <v>1067</v>
      </c>
      <c r="F14" s="117" t="s">
        <v>727</v>
      </c>
      <c r="G14" s="111">
        <v>69</v>
      </c>
      <c r="H14" s="111">
        <v>52</v>
      </c>
      <c r="I14" s="171">
        <f t="shared" si="0"/>
        <v>121</v>
      </c>
    </row>
    <row r="15" spans="1:10" x14ac:dyDescent="0.35">
      <c r="A15" s="28" t="s">
        <v>221</v>
      </c>
      <c r="B15" s="33" t="s">
        <v>1081</v>
      </c>
      <c r="C15" s="111">
        <v>2009</v>
      </c>
      <c r="D15" s="33" t="s">
        <v>1058</v>
      </c>
      <c r="E15" s="117" t="s">
        <v>1067</v>
      </c>
      <c r="F15" s="117" t="s">
        <v>727</v>
      </c>
      <c r="G15" s="111">
        <v>53</v>
      </c>
      <c r="H15" s="111">
        <v>51</v>
      </c>
      <c r="I15" s="171">
        <f t="shared" si="0"/>
        <v>104</v>
      </c>
    </row>
    <row r="16" spans="1:10" x14ac:dyDescent="0.35">
      <c r="A16" s="28" t="s">
        <v>704</v>
      </c>
      <c r="B16" s="33" t="s">
        <v>460</v>
      </c>
      <c r="C16" s="111">
        <v>2010</v>
      </c>
      <c r="D16" s="33" t="s">
        <v>435</v>
      </c>
      <c r="E16" s="117" t="s">
        <v>493</v>
      </c>
      <c r="F16" s="117" t="s">
        <v>494</v>
      </c>
      <c r="G16" s="111">
        <v>87</v>
      </c>
      <c r="H16" s="111">
        <v>88</v>
      </c>
      <c r="I16" s="171">
        <f t="shared" si="0"/>
        <v>175</v>
      </c>
    </row>
    <row r="17" spans="1:9" x14ac:dyDescent="0.4">
      <c r="A17" s="28" t="s">
        <v>705</v>
      </c>
      <c r="B17" s="114" t="s">
        <v>547</v>
      </c>
      <c r="C17" s="111">
        <v>2009</v>
      </c>
      <c r="D17" s="33" t="s">
        <v>508</v>
      </c>
      <c r="E17" s="114" t="s">
        <v>548</v>
      </c>
      <c r="F17" s="33" t="s">
        <v>503</v>
      </c>
      <c r="G17" s="111">
        <v>86</v>
      </c>
      <c r="H17" s="111">
        <v>87</v>
      </c>
      <c r="I17" s="171">
        <f t="shared" si="0"/>
        <v>173</v>
      </c>
    </row>
    <row r="18" spans="1:9" x14ac:dyDescent="0.4">
      <c r="A18" s="28" t="s">
        <v>827</v>
      </c>
      <c r="B18" s="114" t="s">
        <v>522</v>
      </c>
      <c r="C18" s="114">
        <v>2011</v>
      </c>
      <c r="D18" s="178" t="s">
        <v>511</v>
      </c>
      <c r="E18" s="114" t="s">
        <v>523</v>
      </c>
      <c r="F18" s="33" t="s">
        <v>503</v>
      </c>
      <c r="G18" s="176">
        <v>79</v>
      </c>
      <c r="H18" s="176">
        <v>82</v>
      </c>
      <c r="I18" s="171">
        <f t="shared" si="0"/>
        <v>161</v>
      </c>
    </row>
    <row r="19" spans="1:9" x14ac:dyDescent="0.4">
      <c r="A19" s="28" t="s">
        <v>829</v>
      </c>
      <c r="B19" s="114" t="s">
        <v>524</v>
      </c>
      <c r="C19" s="111">
        <v>2011</v>
      </c>
      <c r="D19" s="33" t="s">
        <v>525</v>
      </c>
      <c r="E19" s="114" t="s">
        <v>526</v>
      </c>
      <c r="F19" s="33" t="s">
        <v>503</v>
      </c>
      <c r="G19" s="111">
        <v>76</v>
      </c>
      <c r="H19" s="111">
        <v>78</v>
      </c>
      <c r="I19" s="171">
        <f t="shared" si="0"/>
        <v>154</v>
      </c>
    </row>
    <row r="20" spans="1:9" x14ac:dyDescent="0.35">
      <c r="A20" s="28" t="s">
        <v>830</v>
      </c>
      <c r="B20" s="33" t="s">
        <v>719</v>
      </c>
      <c r="C20" s="111">
        <v>2009</v>
      </c>
      <c r="D20" s="33" t="s">
        <v>708</v>
      </c>
      <c r="E20" s="117" t="s">
        <v>712</v>
      </c>
      <c r="F20" s="117" t="s">
        <v>706</v>
      </c>
      <c r="G20" s="111">
        <v>84</v>
      </c>
      <c r="H20" s="111">
        <v>71</v>
      </c>
      <c r="I20" s="171">
        <f t="shared" si="0"/>
        <v>155</v>
      </c>
    </row>
    <row r="21" spans="1:9" x14ac:dyDescent="0.35">
      <c r="A21" s="28" t="s">
        <v>831</v>
      </c>
      <c r="B21" s="33" t="s">
        <v>1178</v>
      </c>
      <c r="C21" s="111">
        <v>2011</v>
      </c>
      <c r="D21" s="33" t="s">
        <v>708</v>
      </c>
      <c r="E21" s="117" t="s">
        <v>709</v>
      </c>
      <c r="F21" s="117" t="s">
        <v>706</v>
      </c>
      <c r="G21" s="111">
        <v>63</v>
      </c>
      <c r="H21" s="111">
        <v>40</v>
      </c>
      <c r="I21" s="171">
        <v>103</v>
      </c>
    </row>
    <row r="22" spans="1:9" x14ac:dyDescent="0.35">
      <c r="A22" s="28" t="s">
        <v>832</v>
      </c>
      <c r="B22" s="33" t="s">
        <v>728</v>
      </c>
      <c r="C22" s="111">
        <v>2011</v>
      </c>
      <c r="D22" s="33" t="s">
        <v>708</v>
      </c>
      <c r="E22" s="117" t="s">
        <v>709</v>
      </c>
      <c r="F22" s="117" t="s">
        <v>706</v>
      </c>
      <c r="G22" s="111">
        <v>70</v>
      </c>
      <c r="H22" s="111">
        <v>73</v>
      </c>
      <c r="I22" s="171">
        <f>SUM(G22:H22)</f>
        <v>143</v>
      </c>
    </row>
    <row r="23" spans="1:9" x14ac:dyDescent="0.35">
      <c r="A23" s="28" t="s">
        <v>994</v>
      </c>
      <c r="B23" s="33" t="s">
        <v>721</v>
      </c>
      <c r="C23" s="111">
        <v>2011</v>
      </c>
      <c r="D23" s="33" t="s">
        <v>708</v>
      </c>
      <c r="E23" s="117" t="s">
        <v>709</v>
      </c>
      <c r="F23" s="117" t="s">
        <v>706</v>
      </c>
      <c r="G23" s="111">
        <v>71</v>
      </c>
      <c r="H23" s="111">
        <v>65</v>
      </c>
      <c r="I23" s="171">
        <f>SUM(G23:H23)</f>
        <v>136</v>
      </c>
    </row>
    <row r="24" spans="1:9" x14ac:dyDescent="0.4">
      <c r="A24" s="28" t="s">
        <v>995</v>
      </c>
      <c r="B24" s="114" t="s">
        <v>787</v>
      </c>
      <c r="C24" s="176">
        <v>2010</v>
      </c>
      <c r="D24" s="178" t="s">
        <v>737</v>
      </c>
      <c r="E24" s="114" t="s">
        <v>788</v>
      </c>
      <c r="F24" s="114" t="s">
        <v>731</v>
      </c>
      <c r="G24" s="176">
        <v>90</v>
      </c>
      <c r="H24" s="176">
        <v>86</v>
      </c>
      <c r="I24" s="182">
        <v>176</v>
      </c>
    </row>
    <row r="25" spans="1:9" x14ac:dyDescent="0.4">
      <c r="A25" s="28" t="s">
        <v>996</v>
      </c>
      <c r="B25" s="114" t="s">
        <v>759</v>
      </c>
      <c r="C25" s="176">
        <v>2010</v>
      </c>
      <c r="D25" s="178" t="s">
        <v>733</v>
      </c>
      <c r="E25" s="114" t="s">
        <v>734</v>
      </c>
      <c r="F25" s="114" t="s">
        <v>731</v>
      </c>
      <c r="G25" s="176">
        <v>82</v>
      </c>
      <c r="H25" s="176">
        <v>83</v>
      </c>
      <c r="I25" s="182">
        <v>165</v>
      </c>
    </row>
    <row r="26" spans="1:9" x14ac:dyDescent="0.4">
      <c r="A26" s="28" t="s">
        <v>997</v>
      </c>
      <c r="B26" s="114" t="s">
        <v>789</v>
      </c>
      <c r="C26" s="176">
        <v>2010</v>
      </c>
      <c r="D26" s="178" t="s">
        <v>733</v>
      </c>
      <c r="E26" s="114" t="s">
        <v>790</v>
      </c>
      <c r="F26" s="114" t="s">
        <v>731</v>
      </c>
      <c r="G26" s="176">
        <v>81</v>
      </c>
      <c r="H26" s="176">
        <v>80</v>
      </c>
      <c r="I26" s="182">
        <v>161</v>
      </c>
    </row>
    <row r="27" spans="1:9" x14ac:dyDescent="0.4">
      <c r="A27" s="28" t="s">
        <v>998</v>
      </c>
      <c r="B27" s="114" t="s">
        <v>791</v>
      </c>
      <c r="C27" s="176">
        <v>2010</v>
      </c>
      <c r="D27" s="178" t="s">
        <v>737</v>
      </c>
      <c r="E27" s="114" t="s">
        <v>738</v>
      </c>
      <c r="F27" s="114" t="s">
        <v>731</v>
      </c>
      <c r="G27" s="176">
        <v>72</v>
      </c>
      <c r="H27" s="176">
        <v>76</v>
      </c>
      <c r="I27" s="182">
        <v>148</v>
      </c>
    </row>
    <row r="28" spans="1:9" x14ac:dyDescent="0.4">
      <c r="A28" s="28" t="s">
        <v>999</v>
      </c>
      <c r="B28" s="114" t="s">
        <v>792</v>
      </c>
      <c r="C28" s="176">
        <v>2012</v>
      </c>
      <c r="D28" s="178" t="s">
        <v>737</v>
      </c>
      <c r="E28" s="114" t="s">
        <v>738</v>
      </c>
      <c r="F28" s="114" t="s">
        <v>731</v>
      </c>
      <c r="G28" s="176">
        <v>74</v>
      </c>
      <c r="H28" s="176">
        <v>74</v>
      </c>
      <c r="I28" s="182">
        <v>148</v>
      </c>
    </row>
    <row r="29" spans="1:9" x14ac:dyDescent="0.4">
      <c r="A29" s="28" t="s">
        <v>1000</v>
      </c>
      <c r="B29" s="114" t="s">
        <v>763</v>
      </c>
      <c r="C29" s="176">
        <v>2009</v>
      </c>
      <c r="D29" s="178" t="s">
        <v>737</v>
      </c>
      <c r="E29" s="114" t="s">
        <v>738</v>
      </c>
      <c r="F29" s="114" t="s">
        <v>731</v>
      </c>
      <c r="G29" s="176">
        <v>74</v>
      </c>
      <c r="H29" s="176">
        <v>68</v>
      </c>
      <c r="I29" s="182">
        <v>142</v>
      </c>
    </row>
    <row r="30" spans="1:9" x14ac:dyDescent="0.35">
      <c r="A30" s="28" t="s">
        <v>1001</v>
      </c>
      <c r="B30" s="117" t="s">
        <v>1109</v>
      </c>
      <c r="C30" s="111">
        <v>2010</v>
      </c>
      <c r="D30" s="33" t="s">
        <v>1097</v>
      </c>
      <c r="E30" s="117" t="s">
        <v>1110</v>
      </c>
      <c r="F30" s="117" t="s">
        <v>1099</v>
      </c>
      <c r="G30" s="111">
        <v>86</v>
      </c>
      <c r="H30" s="111">
        <v>88</v>
      </c>
      <c r="I30" s="171">
        <v>174</v>
      </c>
    </row>
    <row r="31" spans="1:9" x14ac:dyDescent="0.35">
      <c r="A31" s="28" t="s">
        <v>1002</v>
      </c>
      <c r="B31" s="117" t="s">
        <v>1111</v>
      </c>
      <c r="C31" s="111">
        <v>2012</v>
      </c>
      <c r="D31" s="33" t="s">
        <v>1097</v>
      </c>
      <c r="E31" s="117" t="s">
        <v>1112</v>
      </c>
      <c r="F31" s="117" t="s">
        <v>1099</v>
      </c>
      <c r="G31" s="111">
        <v>79</v>
      </c>
      <c r="H31" s="111">
        <v>85</v>
      </c>
      <c r="I31" s="171">
        <v>164</v>
      </c>
    </row>
    <row r="32" spans="1:9" x14ac:dyDescent="0.35">
      <c r="A32" s="28" t="s">
        <v>1003</v>
      </c>
      <c r="B32" s="117" t="s">
        <v>1113</v>
      </c>
      <c r="C32" s="111">
        <v>2010</v>
      </c>
      <c r="D32" s="33" t="s">
        <v>1097</v>
      </c>
      <c r="E32" s="117" t="s">
        <v>1114</v>
      </c>
      <c r="F32" s="117" t="s">
        <v>1099</v>
      </c>
      <c r="G32" s="111">
        <v>80</v>
      </c>
      <c r="H32" s="111">
        <v>74</v>
      </c>
      <c r="I32" s="171">
        <v>154</v>
      </c>
    </row>
    <row r="33" spans="1:9" x14ac:dyDescent="0.4">
      <c r="A33" s="28" t="s">
        <v>1004</v>
      </c>
      <c r="B33" s="114" t="s">
        <v>859</v>
      </c>
      <c r="C33" s="111">
        <v>2010</v>
      </c>
      <c r="D33" s="33" t="s">
        <v>844</v>
      </c>
      <c r="E33" s="114" t="s">
        <v>845</v>
      </c>
      <c r="F33" s="117" t="s">
        <v>836</v>
      </c>
      <c r="G33" s="111">
        <v>69</v>
      </c>
      <c r="H33" s="111">
        <v>63</v>
      </c>
      <c r="I33" s="171">
        <f>SUM(G33:H33)</f>
        <v>132</v>
      </c>
    </row>
    <row r="34" spans="1:9" x14ac:dyDescent="0.4">
      <c r="A34" s="28" t="s">
        <v>1005</v>
      </c>
      <c r="B34" s="114" t="s">
        <v>921</v>
      </c>
      <c r="C34" s="111">
        <v>2010</v>
      </c>
      <c r="D34" s="178" t="s">
        <v>912</v>
      </c>
      <c r="E34" s="114" t="s">
        <v>922</v>
      </c>
      <c r="F34" s="117" t="s">
        <v>882</v>
      </c>
      <c r="G34" s="111">
        <v>86</v>
      </c>
      <c r="H34" s="111">
        <v>84</v>
      </c>
      <c r="I34" s="171">
        <f>SUM(G34:H34)</f>
        <v>170</v>
      </c>
    </row>
    <row r="35" spans="1:9" x14ac:dyDescent="0.4">
      <c r="A35" s="28" t="s">
        <v>1006</v>
      </c>
      <c r="B35" s="114" t="s">
        <v>923</v>
      </c>
      <c r="C35" s="111">
        <v>2010</v>
      </c>
      <c r="D35" s="178" t="s">
        <v>912</v>
      </c>
      <c r="E35" s="114" t="s">
        <v>922</v>
      </c>
      <c r="F35" s="117" t="s">
        <v>882</v>
      </c>
      <c r="G35" s="111">
        <v>81</v>
      </c>
      <c r="H35" s="111">
        <v>87</v>
      </c>
      <c r="I35" s="171">
        <f>SUM(G35:H35)</f>
        <v>168</v>
      </c>
    </row>
    <row r="36" spans="1:9" x14ac:dyDescent="0.4">
      <c r="A36" s="28" t="s">
        <v>1007</v>
      </c>
      <c r="B36" s="114" t="s">
        <v>924</v>
      </c>
      <c r="C36" s="111">
        <v>2009</v>
      </c>
      <c r="D36" s="178" t="s">
        <v>912</v>
      </c>
      <c r="E36" s="114" t="s">
        <v>922</v>
      </c>
      <c r="F36" s="117" t="s">
        <v>882</v>
      </c>
      <c r="G36" s="111">
        <v>80</v>
      </c>
      <c r="H36" s="111">
        <v>83</v>
      </c>
      <c r="I36" s="171">
        <f>SUM(G36:H36)</f>
        <v>163</v>
      </c>
    </row>
    <row r="37" spans="1:9" x14ac:dyDescent="0.4">
      <c r="A37" s="28" t="s">
        <v>1008</v>
      </c>
      <c r="B37" s="114" t="s">
        <v>925</v>
      </c>
      <c r="C37" s="111">
        <v>2010</v>
      </c>
      <c r="D37" s="178" t="s">
        <v>912</v>
      </c>
      <c r="E37" s="114" t="s">
        <v>922</v>
      </c>
      <c r="F37" s="117" t="s">
        <v>882</v>
      </c>
      <c r="G37" s="111">
        <v>74</v>
      </c>
      <c r="H37" s="111">
        <v>76</v>
      </c>
      <c r="I37" s="171">
        <f>SUM(G37:H37)</f>
        <v>150</v>
      </c>
    </row>
    <row r="38" spans="1:9" x14ac:dyDescent="0.35">
      <c r="A38" s="28"/>
      <c r="B38" s="33"/>
      <c r="C38" s="32"/>
      <c r="D38" s="39"/>
      <c r="E38" s="34"/>
      <c r="F38" s="34"/>
      <c r="G38" s="29"/>
      <c r="H38" s="29"/>
      <c r="I38" s="30"/>
    </row>
    <row r="39" spans="1:9" x14ac:dyDescent="0.35">
      <c r="A39" s="28"/>
      <c r="B39" s="33"/>
      <c r="C39" s="32"/>
      <c r="D39" s="39"/>
      <c r="E39" s="34"/>
      <c r="F39" s="34"/>
      <c r="G39" s="29"/>
      <c r="H39" s="29"/>
      <c r="I39" s="30"/>
    </row>
    <row r="40" spans="1:9" x14ac:dyDescent="0.35">
      <c r="A40" s="28"/>
      <c r="B40" s="33"/>
      <c r="C40" s="32"/>
      <c r="D40" s="39"/>
      <c r="E40" s="34"/>
      <c r="F40" s="34"/>
      <c r="G40" s="29"/>
      <c r="H40" s="29"/>
      <c r="I40" s="30">
        <f t="shared" ref="I40" si="1">SUM(G40:H40)</f>
        <v>0</v>
      </c>
    </row>
    <row r="41" spans="1:9" ht="15" customHeight="1" x14ac:dyDescent="0.35"/>
    <row r="42" spans="1:9" ht="15" customHeight="1" x14ac:dyDescent="0.35"/>
    <row r="43" spans="1:9" x14ac:dyDescent="0.35">
      <c r="B43" s="2" t="s">
        <v>35</v>
      </c>
    </row>
    <row r="44" spans="1:9" ht="15.75" customHeight="1" x14ac:dyDescent="0.35">
      <c r="A44" s="28" t="s">
        <v>30</v>
      </c>
      <c r="B44" s="297" t="s">
        <v>709</v>
      </c>
      <c r="C44" s="298"/>
      <c r="D44" s="298"/>
      <c r="E44" s="299"/>
      <c r="F44" s="40" t="s">
        <v>42</v>
      </c>
      <c r="G44" s="28"/>
      <c r="H44" s="28"/>
      <c r="I44" s="30">
        <f>SUM(I45:I47)</f>
        <v>382</v>
      </c>
    </row>
    <row r="45" spans="1:9" ht="15.75" customHeight="1" x14ac:dyDescent="0.35">
      <c r="A45" s="28"/>
      <c r="B45" s="40" t="s">
        <v>1178</v>
      </c>
      <c r="C45" s="40">
        <v>2011</v>
      </c>
      <c r="D45" s="123" t="s">
        <v>708</v>
      </c>
      <c r="E45" s="35" t="s">
        <v>709</v>
      </c>
      <c r="F45" s="35" t="s">
        <v>706</v>
      </c>
      <c r="G45" s="28">
        <v>63</v>
      </c>
      <c r="H45" s="28">
        <v>40</v>
      </c>
      <c r="I45" s="30">
        <v>103</v>
      </c>
    </row>
    <row r="46" spans="1:9" ht="15.75" customHeight="1" x14ac:dyDescent="0.35">
      <c r="A46" s="28"/>
      <c r="B46" s="40" t="s">
        <v>728</v>
      </c>
      <c r="C46" s="40">
        <v>2011</v>
      </c>
      <c r="D46" s="123" t="s">
        <v>708</v>
      </c>
      <c r="E46" s="35" t="s">
        <v>709</v>
      </c>
      <c r="F46" s="35" t="s">
        <v>706</v>
      </c>
      <c r="G46" s="28">
        <v>70</v>
      </c>
      <c r="H46" s="28">
        <v>73</v>
      </c>
      <c r="I46" s="30">
        <v>143</v>
      </c>
    </row>
    <row r="47" spans="1:9" ht="15.75" customHeight="1" x14ac:dyDescent="0.35">
      <c r="A47" s="28"/>
      <c r="B47" s="40" t="s">
        <v>721</v>
      </c>
      <c r="C47" s="40">
        <v>2011</v>
      </c>
      <c r="D47" s="123" t="s">
        <v>708</v>
      </c>
      <c r="E47" s="35" t="s">
        <v>709</v>
      </c>
      <c r="F47" s="35" t="s">
        <v>706</v>
      </c>
      <c r="G47" s="28">
        <v>71</v>
      </c>
      <c r="H47" s="28">
        <v>65</v>
      </c>
      <c r="I47" s="30">
        <v>136</v>
      </c>
    </row>
    <row r="48" spans="1:9" x14ac:dyDescent="0.35">
      <c r="C48" s="3"/>
      <c r="G48" s="4"/>
      <c r="H48" s="4"/>
    </row>
    <row r="49" spans="1:9" ht="15.75" customHeight="1" x14ac:dyDescent="0.35">
      <c r="A49" s="28" t="s">
        <v>31</v>
      </c>
      <c r="B49" s="300" t="s">
        <v>738</v>
      </c>
      <c r="C49" s="301"/>
      <c r="D49" s="301"/>
      <c r="E49" s="301"/>
      <c r="F49" s="40" t="s">
        <v>731</v>
      </c>
      <c r="G49" s="28"/>
      <c r="H49" s="28"/>
      <c r="I49" s="30">
        <v>438</v>
      </c>
    </row>
    <row r="50" spans="1:9" ht="15.75" customHeight="1" x14ac:dyDescent="0.4">
      <c r="A50" s="35"/>
      <c r="B50" s="47" t="s">
        <v>791</v>
      </c>
      <c r="C50" s="85">
        <v>2010</v>
      </c>
      <c r="D50" s="100" t="s">
        <v>737</v>
      </c>
      <c r="E50" s="47" t="s">
        <v>738</v>
      </c>
      <c r="F50" s="47" t="s">
        <v>731</v>
      </c>
      <c r="G50" s="85">
        <v>72</v>
      </c>
      <c r="H50" s="85">
        <v>76</v>
      </c>
      <c r="I50" s="137">
        <v>148</v>
      </c>
    </row>
    <row r="51" spans="1:9" ht="15.75" customHeight="1" x14ac:dyDescent="0.4">
      <c r="A51" s="35"/>
      <c r="B51" s="47" t="s">
        <v>792</v>
      </c>
      <c r="C51" s="85">
        <v>2012</v>
      </c>
      <c r="D51" s="100" t="s">
        <v>737</v>
      </c>
      <c r="E51" s="47" t="s">
        <v>738</v>
      </c>
      <c r="F51" s="47" t="s">
        <v>731</v>
      </c>
      <c r="G51" s="85">
        <v>74</v>
      </c>
      <c r="H51" s="85">
        <v>74</v>
      </c>
      <c r="I51" s="137">
        <v>148</v>
      </c>
    </row>
    <row r="52" spans="1:9" ht="15.75" customHeight="1" x14ac:dyDescent="0.4">
      <c r="A52" s="35"/>
      <c r="B52" s="47" t="s">
        <v>763</v>
      </c>
      <c r="C52" s="85">
        <v>2009</v>
      </c>
      <c r="D52" s="100" t="s">
        <v>737</v>
      </c>
      <c r="E52" s="47" t="s">
        <v>738</v>
      </c>
      <c r="F52" s="47" t="s">
        <v>731</v>
      </c>
      <c r="G52" s="85">
        <v>74</v>
      </c>
      <c r="H52" s="85">
        <v>68</v>
      </c>
      <c r="I52" s="137">
        <v>142</v>
      </c>
    </row>
    <row r="53" spans="1:9" ht="15" customHeight="1" x14ac:dyDescent="0.35">
      <c r="A53" s="3"/>
      <c r="C53" s="3"/>
      <c r="G53" s="4"/>
      <c r="H53" s="4"/>
    </row>
    <row r="54" spans="1:9" ht="15.75" customHeight="1" x14ac:dyDescent="0.35">
      <c r="A54" s="28" t="s">
        <v>32</v>
      </c>
      <c r="B54" s="47" t="s">
        <v>922</v>
      </c>
      <c r="C54" s="33"/>
      <c r="D54" s="33"/>
      <c r="E54" s="33"/>
      <c r="F54" s="46" t="s">
        <v>882</v>
      </c>
      <c r="G54" s="28"/>
      <c r="H54" s="28"/>
      <c r="I54" s="30">
        <v>488</v>
      </c>
    </row>
    <row r="55" spans="1:9" ht="15.75" customHeight="1" x14ac:dyDescent="0.35">
      <c r="A55" s="28"/>
      <c r="B55" s="47" t="s">
        <v>921</v>
      </c>
      <c r="C55" s="32"/>
      <c r="D55" s="100" t="s">
        <v>912</v>
      </c>
      <c r="E55" s="47" t="s">
        <v>922</v>
      </c>
      <c r="F55" s="46" t="s">
        <v>882</v>
      </c>
      <c r="G55" s="28">
        <v>86</v>
      </c>
      <c r="H55" s="28">
        <v>84</v>
      </c>
      <c r="I55" s="30">
        <v>170</v>
      </c>
    </row>
    <row r="56" spans="1:9" ht="15.75" customHeight="1" x14ac:dyDescent="0.35">
      <c r="A56" s="28"/>
      <c r="B56" s="47" t="s">
        <v>925</v>
      </c>
      <c r="C56" s="111"/>
      <c r="D56" s="100" t="s">
        <v>912</v>
      </c>
      <c r="E56" s="47" t="s">
        <v>922</v>
      </c>
      <c r="F56" s="46" t="s">
        <v>882</v>
      </c>
      <c r="G56" s="28">
        <v>74</v>
      </c>
      <c r="H56" s="28">
        <v>76</v>
      </c>
      <c r="I56" s="30">
        <v>150</v>
      </c>
    </row>
    <row r="57" spans="1:9" ht="15.75" customHeight="1" x14ac:dyDescent="0.35">
      <c r="A57" s="28"/>
      <c r="B57" s="47" t="s">
        <v>923</v>
      </c>
      <c r="C57" s="111"/>
      <c r="D57" s="100" t="s">
        <v>912</v>
      </c>
      <c r="E57" s="47" t="s">
        <v>922</v>
      </c>
      <c r="F57" s="46" t="s">
        <v>882</v>
      </c>
      <c r="G57" s="28">
        <v>81</v>
      </c>
      <c r="H57" s="28">
        <v>87</v>
      </c>
      <c r="I57" s="30">
        <v>168</v>
      </c>
    </row>
    <row r="59" spans="1:9" ht="15.75" customHeight="1" x14ac:dyDescent="0.35">
      <c r="A59" s="28" t="s">
        <v>59</v>
      </c>
      <c r="B59" s="297" t="s">
        <v>1067</v>
      </c>
      <c r="C59" s="298"/>
      <c r="D59" s="298"/>
      <c r="E59" s="299"/>
      <c r="F59" s="40" t="s">
        <v>42</v>
      </c>
      <c r="G59" s="28"/>
      <c r="H59" s="28"/>
      <c r="I59" s="30">
        <v>430</v>
      </c>
    </row>
    <row r="60" spans="1:9" ht="15.75" customHeight="1" x14ac:dyDescent="0.35">
      <c r="A60" s="28"/>
      <c r="B60" s="39" t="s">
        <v>1090</v>
      </c>
      <c r="C60" s="32">
        <v>2007</v>
      </c>
      <c r="D60" s="39" t="s">
        <v>1058</v>
      </c>
      <c r="E60" s="34" t="s">
        <v>1067</v>
      </c>
      <c r="F60" s="44" t="s">
        <v>727</v>
      </c>
      <c r="G60" s="28">
        <v>81</v>
      </c>
      <c r="H60" s="28">
        <v>85</v>
      </c>
      <c r="I60" s="30">
        <f>SUM(G60:H60)</f>
        <v>166</v>
      </c>
    </row>
    <row r="61" spans="1:9" ht="15.75" customHeight="1" x14ac:dyDescent="0.35">
      <c r="A61" s="28"/>
      <c r="B61" s="81" t="s">
        <v>1093</v>
      </c>
      <c r="C61" s="32">
        <v>2008</v>
      </c>
      <c r="D61" s="39" t="s">
        <v>1058</v>
      </c>
      <c r="E61" s="34" t="s">
        <v>1067</v>
      </c>
      <c r="F61" s="44" t="s">
        <v>727</v>
      </c>
      <c r="G61" s="28">
        <v>69</v>
      </c>
      <c r="H61" s="28">
        <v>52</v>
      </c>
      <c r="I61" s="30">
        <f>SUM(G61:H61)</f>
        <v>121</v>
      </c>
    </row>
    <row r="62" spans="1:9" ht="15.75" customHeight="1" x14ac:dyDescent="0.35">
      <c r="A62" s="28"/>
      <c r="B62" s="83" t="s">
        <v>1091</v>
      </c>
      <c r="C62" s="37">
        <v>2008</v>
      </c>
      <c r="D62" s="39" t="s">
        <v>1058</v>
      </c>
      <c r="E62" s="34" t="s">
        <v>1067</v>
      </c>
      <c r="F62" s="44" t="s">
        <v>727</v>
      </c>
      <c r="G62" s="28">
        <v>73</v>
      </c>
      <c r="H62" s="28">
        <v>70</v>
      </c>
      <c r="I62" s="30">
        <f>SUM(G62:H62)</f>
        <v>143</v>
      </c>
    </row>
    <row r="63" spans="1:9" x14ac:dyDescent="0.35">
      <c r="C63" s="3"/>
      <c r="G63" s="3"/>
      <c r="H63" s="3"/>
    </row>
    <row r="64" spans="1:9" ht="15.75" customHeight="1" x14ac:dyDescent="0.35">
      <c r="A64" s="28" t="s">
        <v>60</v>
      </c>
      <c r="B64" s="297" t="s">
        <v>42</v>
      </c>
      <c r="C64" s="298"/>
      <c r="D64" s="298"/>
      <c r="E64" s="299"/>
      <c r="F64" s="40" t="s">
        <v>42</v>
      </c>
      <c r="G64" s="35"/>
      <c r="H64" s="35"/>
      <c r="I64" s="30" t="s">
        <v>42</v>
      </c>
    </row>
    <row r="65" spans="1:9" ht="15.75" customHeight="1" x14ac:dyDescent="0.35">
      <c r="A65" s="35"/>
      <c r="B65" s="35" t="s">
        <v>42</v>
      </c>
      <c r="C65" s="35" t="s">
        <v>42</v>
      </c>
      <c r="D65" s="123"/>
      <c r="E65" s="35"/>
      <c r="F65" s="35"/>
      <c r="G65" s="35"/>
      <c r="H65" s="35" t="s">
        <v>42</v>
      </c>
      <c r="I65" s="30"/>
    </row>
    <row r="66" spans="1:9" ht="15.75" customHeight="1" x14ac:dyDescent="0.35">
      <c r="A66" s="35"/>
      <c r="B66" s="35" t="s">
        <v>42</v>
      </c>
      <c r="C66" s="35" t="s">
        <v>42</v>
      </c>
      <c r="D66" s="123"/>
      <c r="E66" s="35"/>
      <c r="F66" s="35"/>
      <c r="G66" s="35"/>
      <c r="H66" s="35" t="s">
        <v>42</v>
      </c>
      <c r="I66" s="30"/>
    </row>
    <row r="67" spans="1:9" ht="15.75" customHeight="1" x14ac:dyDescent="0.35">
      <c r="A67" s="35"/>
      <c r="B67" s="35" t="s">
        <v>42</v>
      </c>
      <c r="C67" s="35" t="s">
        <v>42</v>
      </c>
      <c r="D67" s="123"/>
      <c r="E67" s="35"/>
      <c r="F67" s="35"/>
      <c r="G67" s="35"/>
      <c r="H67" s="35" t="s">
        <v>42</v>
      </c>
      <c r="I67" s="30"/>
    </row>
    <row r="68" spans="1:9" x14ac:dyDescent="0.35">
      <c r="A68" s="3"/>
      <c r="C68" s="3"/>
      <c r="G68" s="3"/>
      <c r="H68" s="3"/>
    </row>
    <row r="69" spans="1:9" ht="15.75" customHeight="1" x14ac:dyDescent="0.35">
      <c r="A69" s="28" t="s">
        <v>61</v>
      </c>
      <c r="B69" s="297" t="s">
        <v>42</v>
      </c>
      <c r="C69" s="298"/>
      <c r="D69" s="298"/>
      <c r="E69" s="299"/>
      <c r="F69" s="40" t="s">
        <v>42</v>
      </c>
      <c r="G69" s="35"/>
      <c r="H69" s="35"/>
      <c r="I69" s="30" t="s">
        <v>42</v>
      </c>
    </row>
    <row r="70" spans="1:9" ht="15.75" customHeight="1" x14ac:dyDescent="0.35">
      <c r="A70" s="28"/>
      <c r="B70" s="35" t="s">
        <v>42</v>
      </c>
      <c r="C70" s="35" t="s">
        <v>42</v>
      </c>
      <c r="D70" s="123"/>
      <c r="E70" s="35"/>
      <c r="F70" s="35"/>
      <c r="G70" s="35"/>
      <c r="H70" s="35" t="s">
        <v>42</v>
      </c>
      <c r="I70" s="30"/>
    </row>
    <row r="71" spans="1:9" ht="15.75" customHeight="1" x14ac:dyDescent="0.35">
      <c r="A71" s="28"/>
      <c r="B71" s="35" t="s">
        <v>42</v>
      </c>
      <c r="C71" s="35" t="s">
        <v>42</v>
      </c>
      <c r="D71" s="123"/>
      <c r="E71" s="35"/>
      <c r="F71" s="35"/>
      <c r="G71" s="35"/>
      <c r="H71" s="35" t="s">
        <v>42</v>
      </c>
      <c r="I71" s="30"/>
    </row>
    <row r="72" spans="1:9" ht="15.75" customHeight="1" x14ac:dyDescent="0.35">
      <c r="A72" s="28"/>
      <c r="B72" s="35" t="s">
        <v>42</v>
      </c>
      <c r="C72" s="35" t="s">
        <v>42</v>
      </c>
      <c r="D72" s="123"/>
      <c r="E72" s="35"/>
      <c r="F72" s="35"/>
      <c r="G72" s="35"/>
      <c r="H72" s="35" t="s">
        <v>42</v>
      </c>
      <c r="I72" s="30"/>
    </row>
    <row r="74" spans="1:9" ht="15.75" customHeight="1" x14ac:dyDescent="0.35">
      <c r="A74" s="28" t="s">
        <v>62</v>
      </c>
      <c r="B74" s="297" t="s">
        <v>42</v>
      </c>
      <c r="C74" s="298"/>
      <c r="D74" s="298"/>
      <c r="E74" s="299"/>
      <c r="F74" s="40" t="s">
        <v>42</v>
      </c>
      <c r="G74" s="35"/>
      <c r="H74" s="35"/>
      <c r="I74" s="30" t="s">
        <v>42</v>
      </c>
    </row>
    <row r="75" spans="1:9" ht="15.75" customHeight="1" x14ac:dyDescent="0.35">
      <c r="A75" s="28"/>
      <c r="B75" s="40" t="s">
        <v>42</v>
      </c>
      <c r="C75" s="40" t="s">
        <v>42</v>
      </c>
      <c r="D75" s="123"/>
      <c r="E75" s="35"/>
      <c r="F75" s="35"/>
      <c r="G75" s="35"/>
      <c r="H75" s="35" t="s">
        <v>42</v>
      </c>
      <c r="I75" s="30"/>
    </row>
    <row r="76" spans="1:9" ht="15.75" customHeight="1" x14ac:dyDescent="0.35">
      <c r="A76" s="28"/>
      <c r="B76" s="40" t="s">
        <v>42</v>
      </c>
      <c r="C76" s="40" t="s">
        <v>42</v>
      </c>
      <c r="D76" s="123"/>
      <c r="E76" s="35"/>
      <c r="F76" s="35"/>
      <c r="G76" s="35"/>
      <c r="H76" s="35" t="s">
        <v>42</v>
      </c>
      <c r="I76" s="30"/>
    </row>
    <row r="77" spans="1:9" ht="15.75" customHeight="1" x14ac:dyDescent="0.35">
      <c r="A77" s="28"/>
      <c r="B77" s="40" t="s">
        <v>42</v>
      </c>
      <c r="C77" s="40" t="s">
        <v>42</v>
      </c>
      <c r="D77" s="123"/>
      <c r="E77" s="35"/>
      <c r="F77" s="35"/>
      <c r="G77" s="35"/>
      <c r="H77" s="35" t="s">
        <v>42</v>
      </c>
      <c r="I77" s="30"/>
    </row>
    <row r="78" spans="1:9" x14ac:dyDescent="0.35">
      <c r="C78" s="3"/>
      <c r="G78" s="3"/>
      <c r="H78" s="3"/>
    </row>
    <row r="79" spans="1:9" ht="15.75" customHeight="1" x14ac:dyDescent="0.35">
      <c r="A79" s="28" t="s">
        <v>63</v>
      </c>
      <c r="B79" s="297" t="s">
        <v>42</v>
      </c>
      <c r="C79" s="298"/>
      <c r="D79" s="298"/>
      <c r="E79" s="299"/>
      <c r="F79" s="40" t="s">
        <v>42</v>
      </c>
      <c r="G79" s="35"/>
      <c r="H79" s="35"/>
      <c r="I79" s="30" t="s">
        <v>42</v>
      </c>
    </row>
    <row r="80" spans="1:9" ht="15.75" customHeight="1" x14ac:dyDescent="0.35">
      <c r="A80" s="35"/>
      <c r="B80" s="35" t="s">
        <v>42</v>
      </c>
      <c r="C80" s="35" t="s">
        <v>42</v>
      </c>
      <c r="D80" s="123"/>
      <c r="E80" s="35"/>
      <c r="F80" s="35"/>
      <c r="G80" s="35"/>
      <c r="H80" s="35" t="s">
        <v>42</v>
      </c>
      <c r="I80" s="30"/>
    </row>
    <row r="81" spans="1:9" ht="15.75" customHeight="1" x14ac:dyDescent="0.35">
      <c r="A81" s="35"/>
      <c r="B81" s="35" t="s">
        <v>42</v>
      </c>
      <c r="C81" s="35" t="s">
        <v>42</v>
      </c>
      <c r="D81" s="123"/>
      <c r="E81" s="35"/>
      <c r="F81" s="35"/>
      <c r="G81" s="35"/>
      <c r="H81" s="35" t="s">
        <v>42</v>
      </c>
      <c r="I81" s="30"/>
    </row>
    <row r="82" spans="1:9" ht="15.75" customHeight="1" x14ac:dyDescent="0.35">
      <c r="A82" s="35"/>
      <c r="B82" s="35" t="s">
        <v>42</v>
      </c>
      <c r="C82" s="35" t="s">
        <v>42</v>
      </c>
      <c r="D82" s="123"/>
      <c r="E82" s="35"/>
      <c r="F82" s="35"/>
      <c r="G82" s="35"/>
      <c r="H82" s="35" t="s">
        <v>42</v>
      </c>
      <c r="I82" s="30"/>
    </row>
    <row r="83" spans="1:9" x14ac:dyDescent="0.35">
      <c r="A83" s="3"/>
      <c r="C83" s="3"/>
      <c r="G83" s="3"/>
      <c r="H83" s="3"/>
    </row>
    <row r="84" spans="1:9" ht="15.75" customHeight="1" x14ac:dyDescent="0.35">
      <c r="A84" s="28" t="s">
        <v>65</v>
      </c>
      <c r="B84" s="297" t="s">
        <v>42</v>
      </c>
      <c r="C84" s="298"/>
      <c r="D84" s="298"/>
      <c r="E84" s="299"/>
      <c r="F84" s="40" t="s">
        <v>42</v>
      </c>
      <c r="G84" s="35"/>
      <c r="H84" s="35"/>
      <c r="I84" s="30" t="s">
        <v>42</v>
      </c>
    </row>
    <row r="85" spans="1:9" ht="15.75" customHeight="1" x14ac:dyDescent="0.35">
      <c r="A85" s="28"/>
      <c r="B85" s="35" t="s">
        <v>42</v>
      </c>
      <c r="C85" s="35" t="s">
        <v>42</v>
      </c>
      <c r="D85" s="123"/>
      <c r="E85" s="35"/>
      <c r="F85" s="35"/>
      <c r="G85" s="35"/>
      <c r="H85" s="35" t="s">
        <v>42</v>
      </c>
      <c r="I85" s="30"/>
    </row>
    <row r="86" spans="1:9" ht="15.75" customHeight="1" x14ac:dyDescent="0.35">
      <c r="A86" s="28"/>
      <c r="B86" s="35" t="s">
        <v>42</v>
      </c>
      <c r="C86" s="35" t="s">
        <v>42</v>
      </c>
      <c r="D86" s="123"/>
      <c r="E86" s="35"/>
      <c r="F86" s="35"/>
      <c r="G86" s="35"/>
      <c r="H86" s="35" t="s">
        <v>42</v>
      </c>
      <c r="I86" s="30"/>
    </row>
    <row r="87" spans="1:9" ht="15.75" customHeight="1" x14ac:dyDescent="0.35">
      <c r="A87" s="28"/>
      <c r="B87" s="35" t="s">
        <v>42</v>
      </c>
      <c r="C87" s="35" t="s">
        <v>42</v>
      </c>
      <c r="D87" s="123"/>
      <c r="E87" s="35"/>
      <c r="F87" s="35"/>
      <c r="G87" s="35"/>
      <c r="H87" s="35" t="s">
        <v>42</v>
      </c>
      <c r="I87" s="30"/>
    </row>
  </sheetData>
  <sortState xmlns:xlrd2="http://schemas.microsoft.com/office/spreadsheetml/2017/richdata2" ref="B3:I38">
    <sortCondition ref="F3:F38"/>
    <sortCondition descending="1" ref="I3:I38"/>
  </sortState>
  <mergeCells count="8">
    <mergeCell ref="B74:E74"/>
    <mergeCell ref="B79:E79"/>
    <mergeCell ref="B84:E84"/>
    <mergeCell ref="B44:E44"/>
    <mergeCell ref="B49:E49"/>
    <mergeCell ref="B59:E59"/>
    <mergeCell ref="B64:E64"/>
    <mergeCell ref="B69:E69"/>
  </mergeCells>
  <phoneticPr fontId="0" type="noConversion"/>
  <conditionalFormatting sqref="I3:I40">
    <cfRule type="cellIs" dxfId="12" priority="2" operator="lessThanOrEqual">
      <formula>0</formula>
    </cfRule>
  </conditionalFormatting>
  <conditionalFormatting sqref="I50:I52">
    <cfRule type="cellIs" dxfId="11" priority="8" operator="lessThanOrEqual">
      <formula>0</formula>
    </cfRule>
  </conditionalFormatting>
  <conditionalFormatting sqref="I54">
    <cfRule type="cellIs" dxfId="10" priority="5" operator="lessThanOrEqual">
      <formula>0</formula>
    </cfRule>
  </conditionalFormatting>
  <conditionalFormatting sqref="I60:I62">
    <cfRule type="cellIs" dxfId="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5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FF"/>
  </sheetPr>
  <dimension ref="A1:J86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34" customWidth="1"/>
    <col min="7" max="8" width="6.73046875" style="4" customWidth="1"/>
    <col min="9" max="9" width="6.796875" style="16" customWidth="1"/>
    <col min="10" max="10" width="6.796875" style="9" customWidth="1"/>
    <col min="11" max="16384" width="9.19921875" style="3"/>
  </cols>
  <sheetData>
    <row r="1" spans="1:10" ht="24.75" customHeight="1" x14ac:dyDescent="0.35">
      <c r="A1" s="12" t="s">
        <v>57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80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 t="s">
        <v>30</v>
      </c>
      <c r="B3" s="115" t="s">
        <v>988</v>
      </c>
      <c r="C3" s="111">
        <v>2004</v>
      </c>
      <c r="D3" s="33" t="s">
        <v>937</v>
      </c>
      <c r="E3" s="115" t="s">
        <v>989</v>
      </c>
      <c r="F3" s="33" t="s">
        <v>931</v>
      </c>
      <c r="G3" s="28">
        <v>82</v>
      </c>
      <c r="H3" s="28">
        <v>82</v>
      </c>
      <c r="I3" s="30">
        <f t="shared" ref="I3:I11" si="0">SUM(G3:H3)</f>
        <v>164</v>
      </c>
    </row>
    <row r="4" spans="1:10" x14ac:dyDescent="0.35">
      <c r="A4" s="28" t="s">
        <v>31</v>
      </c>
      <c r="B4" s="33" t="s">
        <v>967</v>
      </c>
      <c r="C4" s="111">
        <v>2007</v>
      </c>
      <c r="D4" s="33" t="s">
        <v>935</v>
      </c>
      <c r="E4" s="117" t="s">
        <v>968</v>
      </c>
      <c r="F4" s="33" t="s">
        <v>931</v>
      </c>
      <c r="G4" s="28">
        <v>78</v>
      </c>
      <c r="H4" s="28">
        <v>79</v>
      </c>
      <c r="I4" s="30">
        <f t="shared" si="0"/>
        <v>157</v>
      </c>
    </row>
    <row r="5" spans="1:10" x14ac:dyDescent="0.35">
      <c r="A5" s="28" t="s">
        <v>32</v>
      </c>
      <c r="B5" s="115" t="s">
        <v>990</v>
      </c>
      <c r="C5" s="111">
        <v>2005</v>
      </c>
      <c r="D5" s="33" t="s">
        <v>937</v>
      </c>
      <c r="E5" s="115" t="s">
        <v>965</v>
      </c>
      <c r="F5" s="33" t="s">
        <v>931</v>
      </c>
      <c r="G5" s="28">
        <v>66</v>
      </c>
      <c r="H5" s="28">
        <v>73</v>
      </c>
      <c r="I5" s="30">
        <f t="shared" si="0"/>
        <v>139</v>
      </c>
    </row>
    <row r="6" spans="1:10" x14ac:dyDescent="0.4">
      <c r="A6" s="28" t="s">
        <v>59</v>
      </c>
      <c r="B6" s="33" t="s">
        <v>371</v>
      </c>
      <c r="C6" s="111" t="s">
        <v>349</v>
      </c>
      <c r="D6" s="33" t="s">
        <v>330</v>
      </c>
      <c r="E6" s="114" t="s">
        <v>347</v>
      </c>
      <c r="F6" s="33" t="s">
        <v>332</v>
      </c>
      <c r="G6" s="28">
        <v>81</v>
      </c>
      <c r="H6" s="28">
        <v>83</v>
      </c>
      <c r="I6" s="30">
        <f t="shared" si="0"/>
        <v>164</v>
      </c>
    </row>
    <row r="7" spans="1:10" x14ac:dyDescent="0.35">
      <c r="A7" s="28" t="s">
        <v>60</v>
      </c>
      <c r="B7" s="33" t="s">
        <v>365</v>
      </c>
      <c r="C7" s="111" t="s">
        <v>349</v>
      </c>
      <c r="D7" s="33" t="s">
        <v>330</v>
      </c>
      <c r="E7" s="117" t="s">
        <v>331</v>
      </c>
      <c r="F7" s="33" t="s">
        <v>332</v>
      </c>
      <c r="G7" s="28">
        <v>74</v>
      </c>
      <c r="H7" s="28">
        <v>77</v>
      </c>
      <c r="I7" s="30">
        <f t="shared" si="0"/>
        <v>151</v>
      </c>
    </row>
    <row r="8" spans="1:10" x14ac:dyDescent="0.4">
      <c r="A8" s="28" t="s">
        <v>61</v>
      </c>
      <c r="B8" s="114" t="s">
        <v>198</v>
      </c>
      <c r="C8" s="111">
        <v>2006</v>
      </c>
      <c r="D8" s="178" t="s">
        <v>191</v>
      </c>
      <c r="E8" s="114" t="s">
        <v>193</v>
      </c>
      <c r="F8" s="33" t="s">
        <v>72</v>
      </c>
      <c r="G8" s="28">
        <v>83</v>
      </c>
      <c r="H8" s="28">
        <v>80</v>
      </c>
      <c r="I8" s="30">
        <f t="shared" si="0"/>
        <v>163</v>
      </c>
    </row>
    <row r="9" spans="1:10" x14ac:dyDescent="0.4">
      <c r="A9" s="28" t="s">
        <v>62</v>
      </c>
      <c r="B9" s="114" t="s">
        <v>199</v>
      </c>
      <c r="C9" s="111">
        <v>2007</v>
      </c>
      <c r="D9" s="178" t="s">
        <v>106</v>
      </c>
      <c r="E9" s="114" t="s">
        <v>201</v>
      </c>
      <c r="F9" s="33" t="s">
        <v>72</v>
      </c>
      <c r="G9" s="28">
        <v>76</v>
      </c>
      <c r="H9" s="28">
        <v>79</v>
      </c>
      <c r="I9" s="30">
        <f t="shared" si="0"/>
        <v>155</v>
      </c>
    </row>
    <row r="10" spans="1:10" x14ac:dyDescent="0.4">
      <c r="A10" s="28" t="s">
        <v>63</v>
      </c>
      <c r="B10" s="114" t="s">
        <v>200</v>
      </c>
      <c r="C10" s="111">
        <v>2008</v>
      </c>
      <c r="D10" s="178" t="s">
        <v>146</v>
      </c>
      <c r="E10" s="114" t="s">
        <v>202</v>
      </c>
      <c r="F10" s="33" t="s">
        <v>72</v>
      </c>
      <c r="G10" s="28">
        <v>78</v>
      </c>
      <c r="H10" s="28">
        <v>77</v>
      </c>
      <c r="I10" s="30">
        <f t="shared" si="0"/>
        <v>155</v>
      </c>
    </row>
    <row r="11" spans="1:10" x14ac:dyDescent="0.4">
      <c r="A11" s="28" t="s">
        <v>64</v>
      </c>
      <c r="B11" s="114" t="s">
        <v>143</v>
      </c>
      <c r="C11" s="111">
        <v>2006</v>
      </c>
      <c r="D11" s="178" t="s">
        <v>146</v>
      </c>
      <c r="E11" s="114" t="s">
        <v>148</v>
      </c>
      <c r="F11" s="33" t="s">
        <v>72</v>
      </c>
      <c r="G11" s="28">
        <v>67</v>
      </c>
      <c r="H11" s="28">
        <v>62</v>
      </c>
      <c r="I11" s="30">
        <f t="shared" si="0"/>
        <v>129</v>
      </c>
    </row>
    <row r="12" spans="1:10" x14ac:dyDescent="0.35">
      <c r="A12" s="28" t="s">
        <v>218</v>
      </c>
      <c r="B12" s="33" t="s">
        <v>495</v>
      </c>
      <c r="C12" s="111">
        <v>2004</v>
      </c>
      <c r="D12" s="33" t="s">
        <v>435</v>
      </c>
      <c r="E12" s="117" t="s">
        <v>496</v>
      </c>
      <c r="F12" s="33" t="s">
        <v>437</v>
      </c>
      <c r="G12" s="28">
        <v>85</v>
      </c>
      <c r="H12" s="28">
        <v>84</v>
      </c>
      <c r="I12" s="30">
        <v>169</v>
      </c>
    </row>
    <row r="13" spans="1:10" ht="15.75" x14ac:dyDescent="0.35">
      <c r="A13" s="28" t="s">
        <v>219</v>
      </c>
      <c r="B13" s="209" t="s">
        <v>474</v>
      </c>
      <c r="C13" s="111">
        <v>2006</v>
      </c>
      <c r="D13" s="33" t="s">
        <v>435</v>
      </c>
      <c r="E13" s="209" t="s">
        <v>496</v>
      </c>
      <c r="F13" s="33" t="s">
        <v>437</v>
      </c>
      <c r="G13" s="28">
        <v>79</v>
      </c>
      <c r="H13" s="28">
        <v>82</v>
      </c>
      <c r="I13" s="30">
        <f t="shared" ref="I13:I24" si="1">SUM(G13:H13)</f>
        <v>161</v>
      </c>
    </row>
    <row r="14" spans="1:10" ht="15.75" x14ac:dyDescent="0.35">
      <c r="A14" s="28" t="s">
        <v>220</v>
      </c>
      <c r="B14" s="209" t="s">
        <v>497</v>
      </c>
      <c r="C14" s="111">
        <v>2007</v>
      </c>
      <c r="D14" s="33" t="s">
        <v>444</v>
      </c>
      <c r="E14" s="209" t="s">
        <v>498</v>
      </c>
      <c r="F14" s="33" t="s">
        <v>437</v>
      </c>
      <c r="G14" s="28">
        <v>64</v>
      </c>
      <c r="H14" s="28">
        <v>72</v>
      </c>
      <c r="I14" s="30">
        <f t="shared" si="1"/>
        <v>136</v>
      </c>
    </row>
    <row r="15" spans="1:10" x14ac:dyDescent="0.35">
      <c r="A15" s="28" t="s">
        <v>221</v>
      </c>
      <c r="B15" s="33" t="s">
        <v>475</v>
      </c>
      <c r="C15" s="111">
        <v>2007</v>
      </c>
      <c r="D15" s="33" t="s">
        <v>435</v>
      </c>
      <c r="E15" s="117" t="s">
        <v>496</v>
      </c>
      <c r="F15" s="33" t="s">
        <v>437</v>
      </c>
      <c r="G15" s="28">
        <v>59</v>
      </c>
      <c r="H15" s="28">
        <v>57</v>
      </c>
      <c r="I15" s="30">
        <f t="shared" si="1"/>
        <v>116</v>
      </c>
    </row>
    <row r="16" spans="1:10" x14ac:dyDescent="0.4">
      <c r="A16" s="28" t="s">
        <v>704</v>
      </c>
      <c r="B16" s="114" t="s">
        <v>549</v>
      </c>
      <c r="C16" s="111">
        <v>2008</v>
      </c>
      <c r="D16" s="33" t="s">
        <v>511</v>
      </c>
      <c r="E16" s="114" t="s">
        <v>550</v>
      </c>
      <c r="F16" s="33" t="s">
        <v>503</v>
      </c>
      <c r="G16" s="28">
        <v>72</v>
      </c>
      <c r="H16" s="28">
        <v>72</v>
      </c>
      <c r="I16" s="30">
        <f t="shared" si="1"/>
        <v>144</v>
      </c>
    </row>
    <row r="17" spans="1:9" x14ac:dyDescent="0.4">
      <c r="A17" s="28" t="s">
        <v>705</v>
      </c>
      <c r="B17" s="114" t="s">
        <v>551</v>
      </c>
      <c r="C17" s="111">
        <v>2007</v>
      </c>
      <c r="D17" s="33" t="s">
        <v>511</v>
      </c>
      <c r="E17" s="114" t="s">
        <v>528</v>
      </c>
      <c r="F17" s="33" t="s">
        <v>503</v>
      </c>
      <c r="G17" s="28">
        <v>70</v>
      </c>
      <c r="H17" s="28">
        <v>66</v>
      </c>
      <c r="I17" s="30">
        <f t="shared" si="1"/>
        <v>136</v>
      </c>
    </row>
    <row r="18" spans="1:9" x14ac:dyDescent="0.4">
      <c r="A18" s="28" t="s">
        <v>827</v>
      </c>
      <c r="B18" s="114" t="s">
        <v>599</v>
      </c>
      <c r="C18" s="176">
        <v>2006</v>
      </c>
      <c r="D18" s="178" t="s">
        <v>561</v>
      </c>
      <c r="E18" s="114" t="s">
        <v>600</v>
      </c>
      <c r="F18" s="178" t="s">
        <v>557</v>
      </c>
      <c r="G18" s="176">
        <v>62</v>
      </c>
      <c r="H18" s="176">
        <v>56</v>
      </c>
      <c r="I18" s="30">
        <f t="shared" si="1"/>
        <v>118</v>
      </c>
    </row>
    <row r="19" spans="1:9" x14ac:dyDescent="0.4">
      <c r="A19" s="28" t="s">
        <v>829</v>
      </c>
      <c r="B19" s="114" t="s">
        <v>623</v>
      </c>
      <c r="C19" s="176">
        <v>2006</v>
      </c>
      <c r="D19" s="178" t="s">
        <v>568</v>
      </c>
      <c r="E19" s="114" t="s">
        <v>624</v>
      </c>
      <c r="F19" s="178" t="s">
        <v>557</v>
      </c>
      <c r="G19" s="176">
        <v>27</v>
      </c>
      <c r="H19" s="176">
        <v>12</v>
      </c>
      <c r="I19" s="30">
        <f t="shared" si="1"/>
        <v>39</v>
      </c>
    </row>
    <row r="20" spans="1:9" x14ac:dyDescent="0.4">
      <c r="A20" s="28" t="s">
        <v>830</v>
      </c>
      <c r="B20" s="114" t="s">
        <v>648</v>
      </c>
      <c r="C20" s="111">
        <v>2007</v>
      </c>
      <c r="D20" s="178" t="s">
        <v>649</v>
      </c>
      <c r="E20" s="114" t="s">
        <v>650</v>
      </c>
      <c r="F20" s="33" t="s">
        <v>631</v>
      </c>
      <c r="G20" s="28">
        <v>66</v>
      </c>
      <c r="H20" s="28">
        <v>67</v>
      </c>
      <c r="I20" s="30">
        <f t="shared" si="1"/>
        <v>133</v>
      </c>
    </row>
    <row r="21" spans="1:9" x14ac:dyDescent="0.4">
      <c r="A21" s="28" t="s">
        <v>831</v>
      </c>
      <c r="B21" s="114" t="s">
        <v>651</v>
      </c>
      <c r="C21" s="111">
        <v>2007</v>
      </c>
      <c r="D21" s="178" t="s">
        <v>649</v>
      </c>
      <c r="E21" s="114" t="s">
        <v>650</v>
      </c>
      <c r="F21" s="33" t="s">
        <v>631</v>
      </c>
      <c r="G21" s="28">
        <v>52</v>
      </c>
      <c r="H21" s="28">
        <v>55</v>
      </c>
      <c r="I21" s="30">
        <f t="shared" si="1"/>
        <v>107</v>
      </c>
    </row>
    <row r="22" spans="1:9" x14ac:dyDescent="0.4">
      <c r="A22" s="28" t="s">
        <v>832</v>
      </c>
      <c r="B22" s="114" t="s">
        <v>655</v>
      </c>
      <c r="C22" s="111">
        <v>2006</v>
      </c>
      <c r="D22" s="178" t="s">
        <v>633</v>
      </c>
      <c r="E22" s="114" t="s">
        <v>654</v>
      </c>
      <c r="F22" s="33" t="s">
        <v>631</v>
      </c>
      <c r="G22" s="28">
        <v>46</v>
      </c>
      <c r="H22" s="28">
        <v>48</v>
      </c>
      <c r="I22" s="30">
        <f t="shared" si="1"/>
        <v>94</v>
      </c>
    </row>
    <row r="23" spans="1:9" x14ac:dyDescent="0.4">
      <c r="A23" s="28" t="s">
        <v>994</v>
      </c>
      <c r="B23" s="114" t="s">
        <v>652</v>
      </c>
      <c r="C23" s="111">
        <v>2007</v>
      </c>
      <c r="D23" s="178" t="s">
        <v>649</v>
      </c>
      <c r="E23" s="114" t="s">
        <v>650</v>
      </c>
      <c r="F23" s="33" t="s">
        <v>631</v>
      </c>
      <c r="G23" s="28">
        <v>36</v>
      </c>
      <c r="H23" s="28">
        <v>40</v>
      </c>
      <c r="I23" s="30">
        <f t="shared" si="1"/>
        <v>76</v>
      </c>
    </row>
    <row r="24" spans="1:9" ht="15.75" x14ac:dyDescent="0.5">
      <c r="A24" s="28" t="s">
        <v>995</v>
      </c>
      <c r="B24" s="114" t="s">
        <v>729</v>
      </c>
      <c r="C24" s="111">
        <v>2008</v>
      </c>
      <c r="D24" s="33" t="s">
        <v>708</v>
      </c>
      <c r="E24" s="114" t="s">
        <v>730</v>
      </c>
      <c r="F24" s="33" t="s">
        <v>706</v>
      </c>
      <c r="G24" s="211">
        <v>78</v>
      </c>
      <c r="H24" s="211">
        <v>83</v>
      </c>
      <c r="I24" s="30">
        <f t="shared" si="1"/>
        <v>161</v>
      </c>
    </row>
    <row r="25" spans="1:9" x14ac:dyDescent="0.4">
      <c r="A25" s="28" t="s">
        <v>996</v>
      </c>
      <c r="B25" s="114" t="s">
        <v>793</v>
      </c>
      <c r="C25" s="176">
        <v>2007</v>
      </c>
      <c r="D25" s="178" t="s">
        <v>794</v>
      </c>
      <c r="E25" s="114" t="s">
        <v>757</v>
      </c>
      <c r="F25" s="178" t="s">
        <v>731</v>
      </c>
      <c r="G25" s="176">
        <v>83</v>
      </c>
      <c r="H25" s="176">
        <v>86</v>
      </c>
      <c r="I25" s="182">
        <v>169</v>
      </c>
    </row>
    <row r="26" spans="1:9" x14ac:dyDescent="0.4">
      <c r="A26" s="28" t="s">
        <v>997</v>
      </c>
      <c r="B26" s="114" t="s">
        <v>795</v>
      </c>
      <c r="C26" s="176">
        <v>2007</v>
      </c>
      <c r="D26" s="178" t="s">
        <v>796</v>
      </c>
      <c r="E26" s="114" t="s">
        <v>797</v>
      </c>
      <c r="F26" s="178" t="s">
        <v>731</v>
      </c>
      <c r="G26" s="176">
        <v>82</v>
      </c>
      <c r="H26" s="176">
        <v>84</v>
      </c>
      <c r="I26" s="182">
        <v>166</v>
      </c>
    </row>
    <row r="27" spans="1:9" x14ac:dyDescent="0.4">
      <c r="A27" s="28" t="s">
        <v>998</v>
      </c>
      <c r="B27" s="114" t="s">
        <v>798</v>
      </c>
      <c r="C27" s="176">
        <v>2007</v>
      </c>
      <c r="D27" s="178" t="s">
        <v>799</v>
      </c>
      <c r="E27" s="114" t="s">
        <v>800</v>
      </c>
      <c r="F27" s="178" t="s">
        <v>731</v>
      </c>
      <c r="G27" s="176">
        <v>73</v>
      </c>
      <c r="H27" s="176">
        <v>86</v>
      </c>
      <c r="I27" s="182">
        <v>159</v>
      </c>
    </row>
    <row r="28" spans="1:9" x14ac:dyDescent="0.4">
      <c r="A28" s="28" t="s">
        <v>999</v>
      </c>
      <c r="B28" s="114" t="s">
        <v>325</v>
      </c>
      <c r="C28" s="111">
        <v>2004</v>
      </c>
      <c r="D28" s="33" t="s">
        <v>262</v>
      </c>
      <c r="E28" s="114" t="s">
        <v>263</v>
      </c>
      <c r="F28" s="33" t="s">
        <v>264</v>
      </c>
      <c r="G28" s="28">
        <v>77</v>
      </c>
      <c r="H28" s="28">
        <v>74</v>
      </c>
      <c r="I28" s="30">
        <f t="shared" ref="I28:I37" si="2">SUM(G28:H28)</f>
        <v>151</v>
      </c>
    </row>
    <row r="29" spans="1:9" x14ac:dyDescent="0.4">
      <c r="A29" s="28" t="s">
        <v>1000</v>
      </c>
      <c r="B29" s="114" t="s">
        <v>299</v>
      </c>
      <c r="C29" s="111">
        <v>2007</v>
      </c>
      <c r="D29" s="33" t="s">
        <v>262</v>
      </c>
      <c r="E29" s="114" t="s">
        <v>263</v>
      </c>
      <c r="F29" s="33" t="s">
        <v>264</v>
      </c>
      <c r="G29" s="28">
        <v>68</v>
      </c>
      <c r="H29" s="28">
        <v>69</v>
      </c>
      <c r="I29" s="30">
        <f t="shared" si="2"/>
        <v>137</v>
      </c>
    </row>
    <row r="30" spans="1:9" x14ac:dyDescent="0.4">
      <c r="A30" s="28" t="s">
        <v>1001</v>
      </c>
      <c r="B30" s="114" t="s">
        <v>303</v>
      </c>
      <c r="C30" s="111">
        <v>2006</v>
      </c>
      <c r="D30" s="33" t="s">
        <v>262</v>
      </c>
      <c r="E30" s="114" t="s">
        <v>263</v>
      </c>
      <c r="F30" s="33" t="s">
        <v>264</v>
      </c>
      <c r="G30" s="28">
        <v>61</v>
      </c>
      <c r="H30" s="28">
        <v>75</v>
      </c>
      <c r="I30" s="30">
        <f t="shared" si="2"/>
        <v>136</v>
      </c>
    </row>
    <row r="31" spans="1:9" x14ac:dyDescent="0.4">
      <c r="A31" s="28" t="s">
        <v>1002</v>
      </c>
      <c r="B31" s="114" t="s">
        <v>869</v>
      </c>
      <c r="C31" s="111">
        <v>2006</v>
      </c>
      <c r="D31" s="33" t="s">
        <v>844</v>
      </c>
      <c r="E31" s="114" t="s">
        <v>852</v>
      </c>
      <c r="F31" s="33" t="s">
        <v>836</v>
      </c>
      <c r="G31" s="28">
        <v>82</v>
      </c>
      <c r="H31" s="28">
        <v>81</v>
      </c>
      <c r="I31" s="30">
        <f t="shared" si="2"/>
        <v>163</v>
      </c>
    </row>
    <row r="32" spans="1:9" x14ac:dyDescent="0.4">
      <c r="A32" s="28" t="s">
        <v>1003</v>
      </c>
      <c r="B32" s="114" t="s">
        <v>867</v>
      </c>
      <c r="C32" s="111">
        <v>2007</v>
      </c>
      <c r="D32" s="33" t="s">
        <v>844</v>
      </c>
      <c r="E32" s="114" t="s">
        <v>852</v>
      </c>
      <c r="F32" s="33" t="s">
        <v>836</v>
      </c>
      <c r="G32" s="28">
        <v>78</v>
      </c>
      <c r="H32" s="28">
        <v>71</v>
      </c>
      <c r="I32" s="30">
        <f t="shared" si="2"/>
        <v>149</v>
      </c>
    </row>
    <row r="33" spans="1:9" x14ac:dyDescent="0.4">
      <c r="A33" s="28" t="s">
        <v>1004</v>
      </c>
      <c r="B33" s="114" t="s">
        <v>868</v>
      </c>
      <c r="C33" s="111">
        <v>2005</v>
      </c>
      <c r="D33" s="33" t="s">
        <v>844</v>
      </c>
      <c r="E33" s="114" t="s">
        <v>852</v>
      </c>
      <c r="F33" s="33" t="s">
        <v>836</v>
      </c>
      <c r="G33" s="28">
        <v>64</v>
      </c>
      <c r="H33" s="28">
        <v>73</v>
      </c>
      <c r="I33" s="30">
        <f t="shared" si="2"/>
        <v>137</v>
      </c>
    </row>
    <row r="34" spans="1:9" x14ac:dyDescent="0.4">
      <c r="A34" s="28" t="s">
        <v>1005</v>
      </c>
      <c r="B34" s="114" t="s">
        <v>864</v>
      </c>
      <c r="C34" s="111">
        <v>2005</v>
      </c>
      <c r="D34" s="33" t="s">
        <v>844</v>
      </c>
      <c r="E34" s="114" t="s">
        <v>852</v>
      </c>
      <c r="F34" s="33" t="s">
        <v>836</v>
      </c>
      <c r="G34" s="28">
        <v>68</v>
      </c>
      <c r="H34" s="28">
        <v>61</v>
      </c>
      <c r="I34" s="30">
        <f t="shared" si="2"/>
        <v>129</v>
      </c>
    </row>
    <row r="35" spans="1:9" x14ac:dyDescent="0.4">
      <c r="A35" s="28" t="s">
        <v>1006</v>
      </c>
      <c r="B35" s="114" t="s">
        <v>928</v>
      </c>
      <c r="C35" s="111">
        <v>2006</v>
      </c>
      <c r="D35" s="178" t="s">
        <v>912</v>
      </c>
      <c r="E35" s="114" t="s">
        <v>926</v>
      </c>
      <c r="F35" s="33" t="s">
        <v>882</v>
      </c>
      <c r="G35" s="28">
        <v>82</v>
      </c>
      <c r="H35" s="28">
        <v>81</v>
      </c>
      <c r="I35" s="30">
        <f t="shared" si="2"/>
        <v>163</v>
      </c>
    </row>
    <row r="36" spans="1:9" x14ac:dyDescent="0.4">
      <c r="A36" s="28" t="s">
        <v>1007</v>
      </c>
      <c r="B36" s="114" t="s">
        <v>927</v>
      </c>
      <c r="C36" s="111">
        <v>2006</v>
      </c>
      <c r="D36" s="178" t="s">
        <v>912</v>
      </c>
      <c r="E36" s="114" t="s">
        <v>926</v>
      </c>
      <c r="F36" s="33" t="s">
        <v>882</v>
      </c>
      <c r="G36" s="28">
        <v>67</v>
      </c>
      <c r="H36" s="28">
        <v>71</v>
      </c>
      <c r="I36" s="30">
        <f t="shared" si="2"/>
        <v>138</v>
      </c>
    </row>
    <row r="37" spans="1:9" x14ac:dyDescent="0.4">
      <c r="A37" s="28" t="s">
        <v>1008</v>
      </c>
      <c r="B37" s="114" t="s">
        <v>929</v>
      </c>
      <c r="C37" s="111">
        <v>2006</v>
      </c>
      <c r="D37" s="178" t="s">
        <v>912</v>
      </c>
      <c r="E37" s="114" t="s">
        <v>926</v>
      </c>
      <c r="F37" s="33" t="s">
        <v>882</v>
      </c>
      <c r="G37" s="28">
        <v>68</v>
      </c>
      <c r="H37" s="28">
        <v>57</v>
      </c>
      <c r="I37" s="30">
        <f t="shared" si="2"/>
        <v>125</v>
      </c>
    </row>
    <row r="38" spans="1:9" x14ac:dyDescent="0.35">
      <c r="A38" s="28">
        <v>24</v>
      </c>
      <c r="B38" s="35"/>
      <c r="C38" s="111"/>
      <c r="D38" s="33"/>
      <c r="E38" s="117"/>
      <c r="F38" s="33"/>
      <c r="G38" s="28"/>
      <c r="H38" s="28"/>
      <c r="I38" s="30">
        <f t="shared" ref="I38:I39" si="3">SUM(G38:H38)</f>
        <v>0</v>
      </c>
    </row>
    <row r="39" spans="1:9" x14ac:dyDescent="0.35">
      <c r="A39" s="28">
        <v>25</v>
      </c>
      <c r="B39" s="35"/>
      <c r="C39" s="111"/>
      <c r="D39" s="33"/>
      <c r="E39" s="117"/>
      <c r="F39" s="33"/>
      <c r="G39" s="28"/>
      <c r="H39" s="28"/>
      <c r="I39" s="30">
        <f t="shared" si="3"/>
        <v>0</v>
      </c>
    </row>
    <row r="42" spans="1:9" ht="15.75" customHeight="1" x14ac:dyDescent="0.35">
      <c r="B42" s="2" t="s">
        <v>35</v>
      </c>
    </row>
    <row r="43" spans="1:9" ht="15.75" customHeight="1" x14ac:dyDescent="0.35">
      <c r="A43" s="28" t="s">
        <v>30</v>
      </c>
      <c r="B43" s="308" t="s">
        <v>263</v>
      </c>
      <c r="C43" s="309"/>
      <c r="D43" s="309"/>
      <c r="E43" s="310"/>
      <c r="F43" s="84" t="s">
        <v>264</v>
      </c>
      <c r="G43" s="28"/>
      <c r="H43" s="28"/>
      <c r="I43" s="30">
        <f>SUM(I44:I46)</f>
        <v>424</v>
      </c>
    </row>
    <row r="44" spans="1:9" ht="15.75" customHeight="1" x14ac:dyDescent="0.35">
      <c r="A44" s="28"/>
      <c r="B44" s="47" t="s">
        <v>303</v>
      </c>
      <c r="C44" s="32">
        <v>2006</v>
      </c>
      <c r="D44" s="39" t="s">
        <v>262</v>
      </c>
      <c r="E44" s="47" t="s">
        <v>263</v>
      </c>
      <c r="F44" s="39" t="s">
        <v>264</v>
      </c>
      <c r="G44" s="28">
        <v>77</v>
      </c>
      <c r="H44" s="28">
        <v>74</v>
      </c>
      <c r="I44" s="30">
        <f>SUM(G44:H44)</f>
        <v>151</v>
      </c>
    </row>
    <row r="45" spans="1:9" ht="15.75" customHeight="1" x14ac:dyDescent="0.35">
      <c r="A45" s="28"/>
      <c r="B45" s="47" t="s">
        <v>325</v>
      </c>
      <c r="C45" s="32">
        <v>2004</v>
      </c>
      <c r="D45" s="39" t="s">
        <v>262</v>
      </c>
      <c r="E45" s="47" t="s">
        <v>263</v>
      </c>
      <c r="F45" s="39" t="s">
        <v>264</v>
      </c>
      <c r="G45" s="28">
        <v>68</v>
      </c>
      <c r="H45" s="28">
        <v>69</v>
      </c>
      <c r="I45" s="30">
        <f>SUM(G45:H45)</f>
        <v>137</v>
      </c>
    </row>
    <row r="46" spans="1:9" ht="15.75" customHeight="1" x14ac:dyDescent="0.35">
      <c r="A46" s="28"/>
      <c r="B46" s="47" t="s">
        <v>299</v>
      </c>
      <c r="C46" s="32">
        <v>2007</v>
      </c>
      <c r="D46" s="39" t="s">
        <v>262</v>
      </c>
      <c r="E46" s="47" t="s">
        <v>263</v>
      </c>
      <c r="F46" s="39" t="s">
        <v>264</v>
      </c>
      <c r="G46" s="28">
        <v>61</v>
      </c>
      <c r="H46" s="28">
        <v>75</v>
      </c>
      <c r="I46" s="30">
        <f>SUM(G46:H46)</f>
        <v>136</v>
      </c>
    </row>
    <row r="48" spans="1:9" ht="15.75" customHeight="1" x14ac:dyDescent="0.35">
      <c r="A48" s="28" t="s">
        <v>31</v>
      </c>
      <c r="B48" s="297" t="s">
        <v>496</v>
      </c>
      <c r="C48" s="298"/>
      <c r="D48" s="298"/>
      <c r="E48" s="299"/>
      <c r="F48" s="91" t="s">
        <v>42</v>
      </c>
      <c r="G48" s="28"/>
      <c r="H48" s="28"/>
      <c r="I48" s="30">
        <v>446</v>
      </c>
    </row>
    <row r="49" spans="1:9" ht="15.75" customHeight="1" x14ac:dyDescent="0.35">
      <c r="A49" s="35"/>
      <c r="B49" s="39" t="s">
        <v>495</v>
      </c>
      <c r="C49" s="32">
        <v>2004</v>
      </c>
      <c r="D49" s="39" t="s">
        <v>435</v>
      </c>
      <c r="E49" s="34" t="s">
        <v>496</v>
      </c>
      <c r="F49" s="44" t="s">
        <v>437</v>
      </c>
      <c r="G49" s="28">
        <v>85</v>
      </c>
      <c r="H49" s="28">
        <v>84</v>
      </c>
      <c r="I49" s="30">
        <v>169</v>
      </c>
    </row>
    <row r="50" spans="1:9" ht="15.75" customHeight="1" x14ac:dyDescent="0.35">
      <c r="A50" s="35"/>
      <c r="B50" s="81" t="s">
        <v>474</v>
      </c>
      <c r="C50" s="32">
        <v>2006</v>
      </c>
      <c r="D50" s="39" t="s">
        <v>435</v>
      </c>
      <c r="E50" s="82" t="s">
        <v>496</v>
      </c>
      <c r="F50" s="44" t="s">
        <v>437</v>
      </c>
      <c r="G50" s="28">
        <v>79</v>
      </c>
      <c r="H50" s="28">
        <v>82</v>
      </c>
      <c r="I50" s="30">
        <f>SUM(G50:H50)</f>
        <v>161</v>
      </c>
    </row>
    <row r="51" spans="1:9" ht="15.75" customHeight="1" x14ac:dyDescent="0.35">
      <c r="A51" s="35"/>
      <c r="B51" s="36" t="s">
        <v>475</v>
      </c>
      <c r="C51" s="37">
        <v>2007</v>
      </c>
      <c r="D51" s="210" t="s">
        <v>435</v>
      </c>
      <c r="E51" s="48" t="s">
        <v>496</v>
      </c>
      <c r="F51" s="39" t="s">
        <v>437</v>
      </c>
      <c r="G51" s="28">
        <v>59</v>
      </c>
      <c r="H51" s="28">
        <v>57</v>
      </c>
      <c r="I51" s="30">
        <f t="shared" ref="I51" si="4">SUM(G51:H51)</f>
        <v>116</v>
      </c>
    </row>
    <row r="52" spans="1:9" x14ac:dyDescent="0.35">
      <c r="A52" s="3"/>
    </row>
    <row r="53" spans="1:9" ht="15.75" customHeight="1" x14ac:dyDescent="0.35">
      <c r="A53" s="28" t="s">
        <v>32</v>
      </c>
      <c r="B53" s="62" t="s">
        <v>650</v>
      </c>
      <c r="C53" s="61"/>
      <c r="D53" s="63"/>
      <c r="E53" s="64"/>
      <c r="F53" s="39" t="s">
        <v>631</v>
      </c>
      <c r="G53" s="29"/>
      <c r="H53" s="29"/>
      <c r="I53" s="30">
        <f>SUM(I54:I56)</f>
        <v>316</v>
      </c>
    </row>
    <row r="54" spans="1:9" ht="15.75" customHeight="1" x14ac:dyDescent="0.35">
      <c r="A54" s="28"/>
      <c r="B54" s="47" t="s">
        <v>651</v>
      </c>
      <c r="C54" s="29">
        <v>2007</v>
      </c>
      <c r="D54" s="100" t="s">
        <v>649</v>
      </c>
      <c r="E54" s="47" t="s">
        <v>650</v>
      </c>
      <c r="F54" s="39" t="s">
        <v>631</v>
      </c>
      <c r="G54" s="29">
        <v>52</v>
      </c>
      <c r="H54" s="29">
        <v>55</v>
      </c>
      <c r="I54" s="30">
        <v>107</v>
      </c>
    </row>
    <row r="55" spans="1:9" ht="15.75" customHeight="1" x14ac:dyDescent="0.35">
      <c r="A55" s="28"/>
      <c r="B55" s="47" t="s">
        <v>652</v>
      </c>
      <c r="C55" s="29">
        <v>2007</v>
      </c>
      <c r="D55" s="100" t="s">
        <v>649</v>
      </c>
      <c r="E55" s="47" t="s">
        <v>650</v>
      </c>
      <c r="F55" s="39" t="s">
        <v>631</v>
      </c>
      <c r="G55" s="29">
        <v>36</v>
      </c>
      <c r="H55" s="29">
        <v>40</v>
      </c>
      <c r="I55" s="30">
        <v>76</v>
      </c>
    </row>
    <row r="56" spans="1:9" ht="15.75" customHeight="1" x14ac:dyDescent="0.35">
      <c r="A56" s="28"/>
      <c r="B56" s="47" t="s">
        <v>648</v>
      </c>
      <c r="C56" s="29">
        <v>2007</v>
      </c>
      <c r="D56" s="100" t="s">
        <v>649</v>
      </c>
      <c r="E56" s="47" t="s">
        <v>650</v>
      </c>
      <c r="F56" s="39" t="s">
        <v>631</v>
      </c>
      <c r="G56" s="29">
        <v>66</v>
      </c>
      <c r="H56" s="29">
        <v>67</v>
      </c>
      <c r="I56" s="30">
        <v>133</v>
      </c>
    </row>
    <row r="58" spans="1:9" x14ac:dyDescent="0.35">
      <c r="A58" s="28" t="s">
        <v>59</v>
      </c>
      <c r="B58" s="297" t="s">
        <v>852</v>
      </c>
      <c r="C58" s="298"/>
      <c r="D58" s="298"/>
      <c r="E58" s="299"/>
      <c r="F58" s="91" t="s">
        <v>42</v>
      </c>
      <c r="G58" s="28"/>
      <c r="H58" s="28"/>
      <c r="I58" s="30">
        <v>441</v>
      </c>
    </row>
    <row r="59" spans="1:9" x14ac:dyDescent="0.35">
      <c r="A59" s="28"/>
      <c r="B59" s="47" t="s">
        <v>867</v>
      </c>
      <c r="C59" s="110">
        <v>2007</v>
      </c>
      <c r="D59" s="39" t="s">
        <v>844</v>
      </c>
      <c r="E59" s="47" t="s">
        <v>852</v>
      </c>
      <c r="F59" s="39" t="s">
        <v>836</v>
      </c>
      <c r="G59" s="28">
        <v>78</v>
      </c>
      <c r="H59" s="28">
        <v>71</v>
      </c>
      <c r="I59" s="30">
        <v>149</v>
      </c>
    </row>
    <row r="60" spans="1:9" x14ac:dyDescent="0.35">
      <c r="A60" s="28"/>
      <c r="B60" s="47" t="s">
        <v>869</v>
      </c>
      <c r="C60" s="109">
        <v>2006</v>
      </c>
      <c r="D60" s="39" t="s">
        <v>844</v>
      </c>
      <c r="E60" s="47" t="s">
        <v>852</v>
      </c>
      <c r="F60" s="39" t="s">
        <v>836</v>
      </c>
      <c r="G60" s="28">
        <v>82</v>
      </c>
      <c r="H60" s="28">
        <v>81</v>
      </c>
      <c r="I60" s="30">
        <v>163</v>
      </c>
    </row>
    <row r="61" spans="1:9" x14ac:dyDescent="0.35">
      <c r="A61" s="28"/>
      <c r="B61" s="47" t="s">
        <v>864</v>
      </c>
      <c r="C61" s="109">
        <v>2005</v>
      </c>
      <c r="D61" s="39" t="s">
        <v>844</v>
      </c>
      <c r="E61" s="47" t="s">
        <v>852</v>
      </c>
      <c r="F61" s="39" t="s">
        <v>836</v>
      </c>
      <c r="G61" s="28">
        <v>68</v>
      </c>
      <c r="H61" s="28">
        <v>61</v>
      </c>
      <c r="I61" s="30">
        <v>129</v>
      </c>
    </row>
    <row r="63" spans="1:9" ht="15.75" customHeight="1" x14ac:dyDescent="0.35">
      <c r="A63" s="28" t="s">
        <v>60</v>
      </c>
      <c r="B63" s="292" t="s">
        <v>926</v>
      </c>
      <c r="C63" s="302"/>
      <c r="D63" s="302"/>
      <c r="E63" s="302"/>
      <c r="F63" s="44" t="s">
        <v>882</v>
      </c>
      <c r="G63" s="28"/>
      <c r="H63" s="28"/>
      <c r="I63" s="30">
        <v>426</v>
      </c>
    </row>
    <row r="64" spans="1:9" ht="15.75" customHeight="1" x14ac:dyDescent="0.35">
      <c r="A64" s="35"/>
      <c r="B64" s="47" t="s">
        <v>927</v>
      </c>
      <c r="C64" s="111">
        <v>2006</v>
      </c>
      <c r="D64" s="100" t="s">
        <v>912</v>
      </c>
      <c r="E64" s="47" t="s">
        <v>926</v>
      </c>
      <c r="F64" s="44" t="s">
        <v>882</v>
      </c>
      <c r="G64" s="28">
        <v>67</v>
      </c>
      <c r="H64" s="28">
        <v>71</v>
      </c>
      <c r="I64" s="30">
        <v>138</v>
      </c>
    </row>
    <row r="65" spans="1:9" ht="15.75" customHeight="1" x14ac:dyDescent="0.35">
      <c r="A65" s="35"/>
      <c r="B65" s="47" t="s">
        <v>928</v>
      </c>
      <c r="C65" s="111">
        <v>2006</v>
      </c>
      <c r="D65" s="100" t="s">
        <v>912</v>
      </c>
      <c r="E65" s="47" t="s">
        <v>926</v>
      </c>
      <c r="F65" s="44" t="s">
        <v>882</v>
      </c>
      <c r="G65" s="28">
        <v>82</v>
      </c>
      <c r="H65" s="28">
        <v>81</v>
      </c>
      <c r="I65" s="30">
        <v>163</v>
      </c>
    </row>
    <row r="66" spans="1:9" ht="15.75" customHeight="1" x14ac:dyDescent="0.35">
      <c r="A66" s="35"/>
      <c r="B66" s="47" t="s">
        <v>929</v>
      </c>
      <c r="C66" s="111">
        <v>2006</v>
      </c>
      <c r="D66" s="100" t="s">
        <v>912</v>
      </c>
      <c r="E66" s="47" t="s">
        <v>926</v>
      </c>
      <c r="F66" s="44" t="s">
        <v>882</v>
      </c>
      <c r="G66" s="28">
        <v>68</v>
      </c>
      <c r="H66" s="28">
        <v>57</v>
      </c>
      <c r="I66" s="30">
        <v>125</v>
      </c>
    </row>
    <row r="67" spans="1:9" x14ac:dyDescent="0.35">
      <c r="A67" s="3"/>
    </row>
    <row r="68" spans="1:9" ht="15.75" customHeight="1" x14ac:dyDescent="0.35">
      <c r="A68" s="28" t="s">
        <v>61</v>
      </c>
      <c r="B68" s="297" t="s">
        <v>42</v>
      </c>
      <c r="C68" s="298"/>
      <c r="D68" s="298"/>
      <c r="E68" s="299"/>
      <c r="F68" s="91" t="s">
        <v>42</v>
      </c>
      <c r="G68" s="28"/>
      <c r="H68" s="28"/>
      <c r="I68" s="30" t="s">
        <v>42</v>
      </c>
    </row>
    <row r="69" spans="1:9" ht="15.75" customHeight="1" x14ac:dyDescent="0.35">
      <c r="A69" s="28"/>
      <c r="B69" s="35" t="s">
        <v>42</v>
      </c>
      <c r="C69" s="28" t="s">
        <v>42</v>
      </c>
      <c r="D69" s="123"/>
      <c r="E69" s="35"/>
      <c r="F69" s="123"/>
      <c r="G69" s="28"/>
      <c r="H69" s="28" t="s">
        <v>42</v>
      </c>
      <c r="I69" s="30"/>
    </row>
    <row r="70" spans="1:9" ht="15.75" customHeight="1" x14ac:dyDescent="0.35">
      <c r="A70" s="28"/>
      <c r="B70" s="35" t="s">
        <v>42</v>
      </c>
      <c r="C70" s="28" t="s">
        <v>42</v>
      </c>
      <c r="D70" s="123"/>
      <c r="E70" s="35"/>
      <c r="F70" s="123"/>
      <c r="G70" s="28"/>
      <c r="H70" s="28" t="s">
        <v>42</v>
      </c>
      <c r="I70" s="30"/>
    </row>
    <row r="71" spans="1:9" ht="15.75" customHeight="1" x14ac:dyDescent="0.35">
      <c r="A71" s="28"/>
      <c r="B71" s="35" t="s">
        <v>42</v>
      </c>
      <c r="C71" s="28" t="s">
        <v>42</v>
      </c>
      <c r="D71" s="123"/>
      <c r="E71" s="35"/>
      <c r="F71" s="123"/>
      <c r="G71" s="28"/>
      <c r="H71" s="28" t="s">
        <v>42</v>
      </c>
      <c r="I71" s="30"/>
    </row>
    <row r="73" spans="1:9" ht="15.75" customHeight="1" x14ac:dyDescent="0.35">
      <c r="A73" s="28" t="s">
        <v>62</v>
      </c>
      <c r="B73" s="297" t="s">
        <v>42</v>
      </c>
      <c r="C73" s="298"/>
      <c r="D73" s="298"/>
      <c r="E73" s="299"/>
      <c r="F73" s="91" t="s">
        <v>42</v>
      </c>
      <c r="G73" s="28"/>
      <c r="H73" s="28"/>
      <c r="I73" s="30" t="s">
        <v>42</v>
      </c>
    </row>
    <row r="74" spans="1:9" ht="15.75" customHeight="1" x14ac:dyDescent="0.35">
      <c r="A74" s="28"/>
      <c r="B74" s="40" t="s">
        <v>42</v>
      </c>
      <c r="C74" s="29" t="s">
        <v>42</v>
      </c>
      <c r="D74" s="123"/>
      <c r="E74" s="35"/>
      <c r="F74" s="123"/>
      <c r="G74" s="28"/>
      <c r="H74" s="28" t="s">
        <v>42</v>
      </c>
      <c r="I74" s="30"/>
    </row>
    <row r="75" spans="1:9" ht="15.75" customHeight="1" x14ac:dyDescent="0.35">
      <c r="A75" s="28"/>
      <c r="B75" s="40" t="s">
        <v>42</v>
      </c>
      <c r="C75" s="29" t="s">
        <v>42</v>
      </c>
      <c r="D75" s="123"/>
      <c r="E75" s="35"/>
      <c r="F75" s="123"/>
      <c r="G75" s="28"/>
      <c r="H75" s="28" t="s">
        <v>42</v>
      </c>
      <c r="I75" s="30"/>
    </row>
    <row r="76" spans="1:9" ht="15.75" customHeight="1" x14ac:dyDescent="0.35">
      <c r="A76" s="28"/>
      <c r="B76" s="40" t="s">
        <v>42</v>
      </c>
      <c r="C76" s="29" t="s">
        <v>42</v>
      </c>
      <c r="D76" s="123"/>
      <c r="E76" s="35"/>
      <c r="F76" s="123"/>
      <c r="G76" s="28"/>
      <c r="H76" s="28" t="s">
        <v>42</v>
      </c>
      <c r="I76" s="30"/>
    </row>
    <row r="78" spans="1:9" ht="15.75" customHeight="1" x14ac:dyDescent="0.35">
      <c r="A78" s="28" t="s">
        <v>63</v>
      </c>
      <c r="B78" s="297" t="s">
        <v>42</v>
      </c>
      <c r="C78" s="298"/>
      <c r="D78" s="298"/>
      <c r="E78" s="299"/>
      <c r="F78" s="91" t="s">
        <v>42</v>
      </c>
      <c r="G78" s="28"/>
      <c r="H78" s="28"/>
      <c r="I78" s="30" t="s">
        <v>42</v>
      </c>
    </row>
    <row r="79" spans="1:9" ht="15.75" customHeight="1" x14ac:dyDescent="0.35">
      <c r="A79" s="35"/>
      <c r="B79" s="35" t="s">
        <v>42</v>
      </c>
      <c r="C79" s="28" t="s">
        <v>42</v>
      </c>
      <c r="D79" s="123"/>
      <c r="E79" s="35"/>
      <c r="F79" s="123"/>
      <c r="G79" s="28"/>
      <c r="H79" s="28" t="s">
        <v>42</v>
      </c>
      <c r="I79" s="30"/>
    </row>
    <row r="80" spans="1:9" ht="15.75" customHeight="1" x14ac:dyDescent="0.35">
      <c r="A80" s="35"/>
      <c r="B80" s="35" t="s">
        <v>42</v>
      </c>
      <c r="C80" s="28" t="s">
        <v>42</v>
      </c>
      <c r="D80" s="123"/>
      <c r="E80" s="35"/>
      <c r="F80" s="123"/>
      <c r="G80" s="28"/>
      <c r="H80" s="28" t="s">
        <v>42</v>
      </c>
      <c r="I80" s="30"/>
    </row>
    <row r="81" spans="1:9" ht="15.75" customHeight="1" x14ac:dyDescent="0.35">
      <c r="A81" s="35"/>
      <c r="B81" s="35" t="s">
        <v>42</v>
      </c>
      <c r="C81" s="28" t="s">
        <v>42</v>
      </c>
      <c r="D81" s="123"/>
      <c r="E81" s="35"/>
      <c r="F81" s="123"/>
      <c r="G81" s="28"/>
      <c r="H81" s="28" t="s">
        <v>42</v>
      </c>
      <c r="I81" s="30"/>
    </row>
    <row r="82" spans="1:9" x14ac:dyDescent="0.35">
      <c r="A82" s="3"/>
    </row>
    <row r="83" spans="1:9" ht="15.75" customHeight="1" x14ac:dyDescent="0.35">
      <c r="A83" s="28" t="s">
        <v>64</v>
      </c>
      <c r="B83" s="297" t="s">
        <v>42</v>
      </c>
      <c r="C83" s="298"/>
      <c r="D83" s="298"/>
      <c r="E83" s="299"/>
      <c r="F83" s="91" t="s">
        <v>42</v>
      </c>
      <c r="G83" s="28"/>
      <c r="H83" s="28"/>
      <c r="I83" s="30" t="s">
        <v>42</v>
      </c>
    </row>
    <row r="84" spans="1:9" ht="15.75" customHeight="1" x14ac:dyDescent="0.35">
      <c r="A84" s="28"/>
      <c r="B84" s="35" t="s">
        <v>42</v>
      </c>
      <c r="C84" s="28" t="s">
        <v>42</v>
      </c>
      <c r="D84" s="123"/>
      <c r="E84" s="35"/>
      <c r="F84" s="123"/>
      <c r="G84" s="28"/>
      <c r="H84" s="28" t="s">
        <v>42</v>
      </c>
      <c r="I84" s="30"/>
    </row>
    <row r="85" spans="1:9" ht="15.75" customHeight="1" x14ac:dyDescent="0.35">
      <c r="A85" s="28"/>
      <c r="B85" s="35" t="s">
        <v>42</v>
      </c>
      <c r="C85" s="28" t="s">
        <v>42</v>
      </c>
      <c r="D85" s="123"/>
      <c r="E85" s="35"/>
      <c r="F85" s="123"/>
      <c r="G85" s="28"/>
      <c r="H85" s="28" t="s">
        <v>42</v>
      </c>
      <c r="I85" s="30"/>
    </row>
    <row r="86" spans="1:9" ht="15.75" customHeight="1" x14ac:dyDescent="0.35">
      <c r="A86" s="28"/>
      <c r="B86" s="35" t="s">
        <v>42</v>
      </c>
      <c r="C86" s="28" t="s">
        <v>42</v>
      </c>
      <c r="D86" s="123"/>
      <c r="E86" s="35"/>
      <c r="F86" s="123"/>
      <c r="G86" s="28"/>
      <c r="H86" s="28" t="s">
        <v>42</v>
      </c>
      <c r="I86" s="30"/>
    </row>
  </sheetData>
  <sortState xmlns:xlrd2="http://schemas.microsoft.com/office/spreadsheetml/2017/richdata2" ref="B3:I37">
    <sortCondition ref="F3:F37"/>
    <sortCondition descending="1" ref="I3:I37"/>
  </sortState>
  <mergeCells count="8">
    <mergeCell ref="B73:E73"/>
    <mergeCell ref="B78:E78"/>
    <mergeCell ref="B83:E83"/>
    <mergeCell ref="B43:E43"/>
    <mergeCell ref="B48:E48"/>
    <mergeCell ref="B58:E58"/>
    <mergeCell ref="B63:E63"/>
    <mergeCell ref="B68:E68"/>
  </mergeCells>
  <phoneticPr fontId="0" type="noConversion"/>
  <conditionalFormatting sqref="I3:I39">
    <cfRule type="cellIs" dxfId="8" priority="1" operator="lessThanOrEqual">
      <formula>0</formula>
    </cfRule>
  </conditionalFormatting>
  <conditionalFormatting sqref="I44:I46">
    <cfRule type="cellIs" dxfId="7" priority="14" operator="lessThanOrEqual">
      <formula>0</formula>
    </cfRule>
  </conditionalFormatting>
  <conditionalFormatting sqref="I49:I51">
    <cfRule type="cellIs" dxfId="6" priority="11" operator="lessThanOrEqual">
      <formula>0</formula>
    </cfRule>
  </conditionalFormatting>
  <conditionalFormatting sqref="I63">
    <cfRule type="cellIs" dxfId="5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57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FF"/>
  </sheetPr>
  <dimension ref="A1:K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34" customWidth="1"/>
    <col min="7" max="10" width="6.19921875" style="9" customWidth="1"/>
    <col min="11" max="11" width="6.796875" style="16" customWidth="1"/>
    <col min="12" max="12" width="6.73046875" style="3" customWidth="1"/>
    <col min="13" max="16384" width="9.19921875" style="3"/>
  </cols>
  <sheetData>
    <row r="1" spans="1:11" ht="24.75" customHeight="1" x14ac:dyDescent="0.35">
      <c r="A1" s="12" t="s">
        <v>58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80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4">
      <c r="A3" s="28">
        <v>1</v>
      </c>
      <c r="B3" s="114" t="s">
        <v>144</v>
      </c>
      <c r="C3" s="176">
        <v>2005</v>
      </c>
      <c r="D3" s="178" t="s">
        <v>937</v>
      </c>
      <c r="E3" s="114" t="s">
        <v>991</v>
      </c>
      <c r="F3" s="178" t="s">
        <v>931</v>
      </c>
      <c r="G3" s="176">
        <v>85</v>
      </c>
      <c r="H3" s="176">
        <v>91</v>
      </c>
      <c r="I3" s="176">
        <v>89</v>
      </c>
      <c r="J3" s="176">
        <v>82</v>
      </c>
      <c r="K3" s="182">
        <f t="shared" ref="K3:K13" si="0">SUM(G3:J3)</f>
        <v>347</v>
      </c>
    </row>
    <row r="4" spans="1:11" x14ac:dyDescent="0.4">
      <c r="A4" s="28">
        <v>2</v>
      </c>
      <c r="B4" s="114" t="s">
        <v>992</v>
      </c>
      <c r="C4" s="176">
        <v>2007</v>
      </c>
      <c r="D4" s="178" t="s">
        <v>937</v>
      </c>
      <c r="E4" s="114" t="s">
        <v>965</v>
      </c>
      <c r="F4" s="178" t="s">
        <v>931</v>
      </c>
      <c r="G4" s="176">
        <v>82</v>
      </c>
      <c r="H4" s="176">
        <v>81</v>
      </c>
      <c r="I4" s="176">
        <v>78</v>
      </c>
      <c r="J4" s="176">
        <v>84</v>
      </c>
      <c r="K4" s="182">
        <f t="shared" si="0"/>
        <v>325</v>
      </c>
    </row>
    <row r="5" spans="1:11" x14ac:dyDescent="0.4">
      <c r="A5" s="28">
        <v>3</v>
      </c>
      <c r="B5" s="114" t="s">
        <v>993</v>
      </c>
      <c r="C5" s="176">
        <v>2007</v>
      </c>
      <c r="D5" s="178" t="s">
        <v>937</v>
      </c>
      <c r="E5" s="114" t="s">
        <v>965</v>
      </c>
      <c r="F5" s="178" t="s">
        <v>931</v>
      </c>
      <c r="G5" s="176">
        <v>70</v>
      </c>
      <c r="H5" s="176">
        <v>85</v>
      </c>
      <c r="I5" s="176">
        <v>82</v>
      </c>
      <c r="J5" s="176">
        <v>84</v>
      </c>
      <c r="K5" s="182">
        <f t="shared" si="0"/>
        <v>321</v>
      </c>
    </row>
    <row r="6" spans="1:11" x14ac:dyDescent="0.4">
      <c r="A6" s="28">
        <v>4</v>
      </c>
      <c r="B6" s="114" t="s">
        <v>326</v>
      </c>
      <c r="C6" s="111">
        <v>2008</v>
      </c>
      <c r="D6" s="33" t="s">
        <v>257</v>
      </c>
      <c r="E6" s="114" t="s">
        <v>287</v>
      </c>
      <c r="F6" s="33" t="s">
        <v>258</v>
      </c>
      <c r="G6" s="111">
        <v>92</v>
      </c>
      <c r="H6" s="111">
        <v>90</v>
      </c>
      <c r="I6" s="111">
        <v>87</v>
      </c>
      <c r="J6" s="111">
        <v>92</v>
      </c>
      <c r="K6" s="171">
        <f t="shared" si="0"/>
        <v>361</v>
      </c>
    </row>
    <row r="7" spans="1:11" x14ac:dyDescent="0.4">
      <c r="A7" s="28">
        <v>5</v>
      </c>
      <c r="B7" s="114" t="s">
        <v>327</v>
      </c>
      <c r="C7" s="111">
        <v>2005</v>
      </c>
      <c r="D7" s="33" t="s">
        <v>257</v>
      </c>
      <c r="E7" s="114" t="s">
        <v>323</v>
      </c>
      <c r="F7" s="33" t="s">
        <v>258</v>
      </c>
      <c r="G7" s="111">
        <v>89</v>
      </c>
      <c r="H7" s="111">
        <v>82</v>
      </c>
      <c r="I7" s="111">
        <v>88</v>
      </c>
      <c r="J7" s="111">
        <v>92</v>
      </c>
      <c r="K7" s="171">
        <f t="shared" si="0"/>
        <v>351</v>
      </c>
    </row>
    <row r="8" spans="1:11" x14ac:dyDescent="0.4">
      <c r="A8" s="28">
        <v>6</v>
      </c>
      <c r="B8" s="114" t="s">
        <v>204</v>
      </c>
      <c r="C8" s="111">
        <v>2007</v>
      </c>
      <c r="D8" s="178" t="s">
        <v>75</v>
      </c>
      <c r="E8" s="114" t="s">
        <v>209</v>
      </c>
      <c r="F8" s="33" t="s">
        <v>72</v>
      </c>
      <c r="G8" s="111">
        <v>90</v>
      </c>
      <c r="H8" s="111">
        <v>91</v>
      </c>
      <c r="I8" s="111">
        <v>92</v>
      </c>
      <c r="J8" s="111">
        <v>97</v>
      </c>
      <c r="K8" s="171">
        <f t="shared" si="0"/>
        <v>370</v>
      </c>
    </row>
    <row r="9" spans="1:11" x14ac:dyDescent="0.4">
      <c r="A9" s="28">
        <v>7</v>
      </c>
      <c r="B9" s="114" t="s">
        <v>208</v>
      </c>
      <c r="C9" s="111">
        <v>2007</v>
      </c>
      <c r="D9" s="178" t="s">
        <v>75</v>
      </c>
      <c r="E9" s="114" t="s">
        <v>80</v>
      </c>
      <c r="F9" s="33" t="s">
        <v>72</v>
      </c>
      <c r="G9" s="111">
        <v>89</v>
      </c>
      <c r="H9" s="111">
        <v>96</v>
      </c>
      <c r="I9" s="111">
        <v>92</v>
      </c>
      <c r="J9" s="111">
        <v>88</v>
      </c>
      <c r="K9" s="171">
        <f t="shared" si="0"/>
        <v>365</v>
      </c>
    </row>
    <row r="10" spans="1:11" x14ac:dyDescent="0.4">
      <c r="A10" s="28">
        <v>8</v>
      </c>
      <c r="B10" s="114" t="s">
        <v>205</v>
      </c>
      <c r="C10" s="111">
        <v>2008</v>
      </c>
      <c r="D10" s="178" t="s">
        <v>145</v>
      </c>
      <c r="E10" s="114" t="s">
        <v>147</v>
      </c>
      <c r="F10" s="33" t="s">
        <v>72</v>
      </c>
      <c r="G10" s="111">
        <v>87</v>
      </c>
      <c r="H10" s="111">
        <v>90</v>
      </c>
      <c r="I10" s="111">
        <v>90</v>
      </c>
      <c r="J10" s="111">
        <v>92</v>
      </c>
      <c r="K10" s="171">
        <f t="shared" si="0"/>
        <v>359</v>
      </c>
    </row>
    <row r="11" spans="1:11" x14ac:dyDescent="0.4">
      <c r="A11" s="28">
        <v>9</v>
      </c>
      <c r="B11" s="114" t="s">
        <v>207</v>
      </c>
      <c r="C11" s="111">
        <v>2007</v>
      </c>
      <c r="D11" s="178" t="s">
        <v>77</v>
      </c>
      <c r="E11" s="114" t="s">
        <v>211</v>
      </c>
      <c r="F11" s="33" t="s">
        <v>72</v>
      </c>
      <c r="G11" s="111">
        <v>95</v>
      </c>
      <c r="H11" s="111">
        <v>85</v>
      </c>
      <c r="I11" s="111">
        <v>86</v>
      </c>
      <c r="J11" s="111">
        <v>91</v>
      </c>
      <c r="K11" s="171">
        <f t="shared" si="0"/>
        <v>357</v>
      </c>
    </row>
    <row r="12" spans="1:11" x14ac:dyDescent="0.4">
      <c r="A12" s="28">
        <v>10</v>
      </c>
      <c r="B12" s="114" t="s">
        <v>203</v>
      </c>
      <c r="C12" s="111">
        <v>2006</v>
      </c>
      <c r="D12" s="178" t="s">
        <v>88</v>
      </c>
      <c r="E12" s="114" t="s">
        <v>186</v>
      </c>
      <c r="F12" s="33" t="s">
        <v>72</v>
      </c>
      <c r="G12" s="111">
        <v>91</v>
      </c>
      <c r="H12" s="111">
        <v>84</v>
      </c>
      <c r="I12" s="111">
        <v>89</v>
      </c>
      <c r="J12" s="111">
        <v>92</v>
      </c>
      <c r="K12" s="171">
        <f t="shared" si="0"/>
        <v>356</v>
      </c>
    </row>
    <row r="13" spans="1:11" x14ac:dyDescent="0.4">
      <c r="A13" s="28">
        <v>11</v>
      </c>
      <c r="B13" s="114" t="s">
        <v>206</v>
      </c>
      <c r="C13" s="111">
        <v>2007</v>
      </c>
      <c r="D13" s="178" t="s">
        <v>109</v>
      </c>
      <c r="E13" s="114" t="s">
        <v>210</v>
      </c>
      <c r="F13" s="33" t="s">
        <v>72</v>
      </c>
      <c r="G13" s="111">
        <v>87</v>
      </c>
      <c r="H13" s="111">
        <v>89</v>
      </c>
      <c r="I13" s="111">
        <v>90</v>
      </c>
      <c r="J13" s="111">
        <v>89</v>
      </c>
      <c r="K13" s="171">
        <f t="shared" si="0"/>
        <v>355</v>
      </c>
    </row>
    <row r="14" spans="1:11" x14ac:dyDescent="0.35">
      <c r="A14" s="28">
        <v>12</v>
      </c>
      <c r="B14" s="33" t="s">
        <v>423</v>
      </c>
      <c r="C14" s="111">
        <v>2007</v>
      </c>
      <c r="D14" s="33" t="s">
        <v>425</v>
      </c>
      <c r="E14" s="117" t="s">
        <v>420</v>
      </c>
      <c r="F14" s="33" t="s">
        <v>379</v>
      </c>
      <c r="G14" s="184">
        <v>78</v>
      </c>
      <c r="H14" s="184">
        <v>72</v>
      </c>
      <c r="I14" s="184">
        <v>75</v>
      </c>
      <c r="J14" s="184">
        <v>71</v>
      </c>
      <c r="K14" s="187">
        <v>296</v>
      </c>
    </row>
    <row r="15" spans="1:11" x14ac:dyDescent="0.4">
      <c r="A15" s="28">
        <v>13</v>
      </c>
      <c r="B15" s="114" t="s">
        <v>1094</v>
      </c>
      <c r="C15" s="176">
        <v>2006</v>
      </c>
      <c r="D15" s="178" t="s">
        <v>1058</v>
      </c>
      <c r="E15" s="114" t="s">
        <v>1071</v>
      </c>
      <c r="F15" s="178" t="s">
        <v>727</v>
      </c>
      <c r="G15" s="176">
        <v>86</v>
      </c>
      <c r="H15" s="176">
        <v>82</v>
      </c>
      <c r="I15" s="176">
        <v>74</v>
      </c>
      <c r="J15" s="176">
        <v>76</v>
      </c>
      <c r="K15" s="182">
        <f t="shared" ref="K15:K20" si="1">SUM(G15:J15)</f>
        <v>318</v>
      </c>
    </row>
    <row r="16" spans="1:11" x14ac:dyDescent="0.35">
      <c r="A16" s="28">
        <v>14</v>
      </c>
      <c r="B16" s="33" t="s">
        <v>499</v>
      </c>
      <c r="C16" s="111">
        <v>2006</v>
      </c>
      <c r="D16" s="33" t="s">
        <v>444</v>
      </c>
      <c r="E16" s="117" t="s">
        <v>500</v>
      </c>
      <c r="F16" s="33" t="s">
        <v>494</v>
      </c>
      <c r="G16" s="111">
        <v>80</v>
      </c>
      <c r="H16" s="111">
        <v>82</v>
      </c>
      <c r="I16" s="111">
        <v>89</v>
      </c>
      <c r="J16" s="111">
        <v>82</v>
      </c>
      <c r="K16" s="171">
        <f t="shared" si="1"/>
        <v>333</v>
      </c>
    </row>
    <row r="17" spans="1:11" x14ac:dyDescent="0.35">
      <c r="A17" s="28">
        <v>15</v>
      </c>
      <c r="B17" s="33" t="s">
        <v>501</v>
      </c>
      <c r="C17" s="111">
        <v>2004</v>
      </c>
      <c r="D17" s="33" t="s">
        <v>444</v>
      </c>
      <c r="E17" s="117" t="s">
        <v>502</v>
      </c>
      <c r="F17" s="33" t="s">
        <v>494</v>
      </c>
      <c r="G17" s="111">
        <v>81</v>
      </c>
      <c r="H17" s="111">
        <v>76</v>
      </c>
      <c r="I17" s="111">
        <v>77</v>
      </c>
      <c r="J17" s="111">
        <v>89</v>
      </c>
      <c r="K17" s="171">
        <f t="shared" si="1"/>
        <v>323</v>
      </c>
    </row>
    <row r="18" spans="1:11" x14ac:dyDescent="0.4">
      <c r="A18" s="28">
        <v>16</v>
      </c>
      <c r="B18" s="114" t="s">
        <v>552</v>
      </c>
      <c r="C18" s="111">
        <v>2008</v>
      </c>
      <c r="D18" s="33" t="s">
        <v>505</v>
      </c>
      <c r="E18" s="114" t="s">
        <v>533</v>
      </c>
      <c r="F18" s="33" t="s">
        <v>503</v>
      </c>
      <c r="G18" s="111">
        <v>91</v>
      </c>
      <c r="H18" s="111">
        <v>83</v>
      </c>
      <c r="I18" s="111">
        <v>82</v>
      </c>
      <c r="J18" s="111">
        <v>87</v>
      </c>
      <c r="K18" s="171">
        <f t="shared" si="1"/>
        <v>343</v>
      </c>
    </row>
    <row r="19" spans="1:11" x14ac:dyDescent="0.4">
      <c r="A19" s="28">
        <v>17</v>
      </c>
      <c r="B19" s="114" t="s">
        <v>625</v>
      </c>
      <c r="C19" s="111">
        <v>2007</v>
      </c>
      <c r="D19" s="178" t="s">
        <v>555</v>
      </c>
      <c r="E19" s="114" t="s">
        <v>626</v>
      </c>
      <c r="F19" s="33" t="s">
        <v>553</v>
      </c>
      <c r="G19" s="111">
        <v>92</v>
      </c>
      <c r="H19" s="111">
        <v>81</v>
      </c>
      <c r="I19" s="111">
        <v>85</v>
      </c>
      <c r="J19" s="111">
        <v>84</v>
      </c>
      <c r="K19" s="171">
        <f t="shared" si="1"/>
        <v>342</v>
      </c>
    </row>
    <row r="20" spans="1:11" x14ac:dyDescent="0.4">
      <c r="A20" s="28">
        <v>18</v>
      </c>
      <c r="B20" s="114" t="s">
        <v>627</v>
      </c>
      <c r="C20" s="111">
        <v>2008</v>
      </c>
      <c r="D20" s="178" t="s">
        <v>558</v>
      </c>
      <c r="E20" s="114" t="s">
        <v>566</v>
      </c>
      <c r="F20" s="33" t="s">
        <v>553</v>
      </c>
      <c r="G20" s="111">
        <v>81</v>
      </c>
      <c r="H20" s="111">
        <v>73</v>
      </c>
      <c r="I20" s="111">
        <v>77</v>
      </c>
      <c r="J20" s="111">
        <v>80</v>
      </c>
      <c r="K20" s="171">
        <f t="shared" si="1"/>
        <v>311</v>
      </c>
    </row>
    <row r="21" spans="1:11" x14ac:dyDescent="0.4">
      <c r="A21" s="28">
        <v>19</v>
      </c>
      <c r="B21" s="114" t="s">
        <v>801</v>
      </c>
      <c r="C21" s="176">
        <v>2007</v>
      </c>
      <c r="D21" s="178" t="s">
        <v>741</v>
      </c>
      <c r="E21" s="114" t="s">
        <v>744</v>
      </c>
      <c r="F21" s="178" t="s">
        <v>731</v>
      </c>
      <c r="G21" s="176">
        <v>88</v>
      </c>
      <c r="H21" s="176">
        <v>88</v>
      </c>
      <c r="I21" s="176">
        <v>92</v>
      </c>
      <c r="J21" s="176">
        <v>89</v>
      </c>
      <c r="K21" s="182">
        <v>357</v>
      </c>
    </row>
    <row r="22" spans="1:11" x14ac:dyDescent="0.4">
      <c r="A22" s="28">
        <v>20</v>
      </c>
      <c r="B22" s="114" t="s">
        <v>802</v>
      </c>
      <c r="C22" s="176">
        <v>2006</v>
      </c>
      <c r="D22" s="178" t="s">
        <v>741</v>
      </c>
      <c r="E22" s="114" t="s">
        <v>744</v>
      </c>
      <c r="F22" s="178" t="s">
        <v>731</v>
      </c>
      <c r="G22" s="176">
        <v>83</v>
      </c>
      <c r="H22" s="176">
        <v>86</v>
      </c>
      <c r="I22" s="176">
        <v>86</v>
      </c>
      <c r="J22" s="176">
        <v>89</v>
      </c>
      <c r="K22" s="182">
        <v>344</v>
      </c>
    </row>
    <row r="23" spans="1:11" x14ac:dyDescent="0.4">
      <c r="A23" s="28">
        <v>21</v>
      </c>
      <c r="B23" s="114" t="s">
        <v>803</v>
      </c>
      <c r="C23" s="176">
        <v>2008</v>
      </c>
      <c r="D23" s="178" t="s">
        <v>804</v>
      </c>
      <c r="E23" s="114" t="s">
        <v>805</v>
      </c>
      <c r="F23" s="178" t="s">
        <v>731</v>
      </c>
      <c r="G23" s="176">
        <v>87</v>
      </c>
      <c r="H23" s="176">
        <v>87</v>
      </c>
      <c r="I23" s="176">
        <v>84</v>
      </c>
      <c r="J23" s="176">
        <v>78</v>
      </c>
      <c r="K23" s="182">
        <v>336</v>
      </c>
    </row>
    <row r="24" spans="1:11" x14ac:dyDescent="0.4">
      <c r="A24" s="28">
        <v>22</v>
      </c>
      <c r="B24" s="114" t="s">
        <v>1133</v>
      </c>
      <c r="C24" s="176">
        <v>2006</v>
      </c>
      <c r="D24" s="178" t="s">
        <v>1097</v>
      </c>
      <c r="E24" s="114" t="s">
        <v>1117</v>
      </c>
      <c r="F24" s="178" t="s">
        <v>1099</v>
      </c>
      <c r="G24" s="176">
        <v>90</v>
      </c>
      <c r="H24" s="176">
        <v>91</v>
      </c>
      <c r="I24" s="176">
        <v>91</v>
      </c>
      <c r="J24" s="176">
        <v>92</v>
      </c>
      <c r="K24" s="182">
        <v>364</v>
      </c>
    </row>
    <row r="25" spans="1:11" x14ac:dyDescent="0.4">
      <c r="A25" s="28">
        <v>23</v>
      </c>
      <c r="B25" s="114" t="s">
        <v>1134</v>
      </c>
      <c r="C25" s="176">
        <v>2006</v>
      </c>
      <c r="D25" s="178" t="s">
        <v>1097</v>
      </c>
      <c r="E25" s="114" t="s">
        <v>1135</v>
      </c>
      <c r="F25" s="178" t="s">
        <v>1099</v>
      </c>
      <c r="G25" s="176">
        <v>87</v>
      </c>
      <c r="H25" s="176">
        <v>92</v>
      </c>
      <c r="I25" s="176">
        <v>85</v>
      </c>
      <c r="J25" s="176">
        <v>92</v>
      </c>
      <c r="K25" s="182">
        <v>356</v>
      </c>
    </row>
    <row r="26" spans="1:11" x14ac:dyDescent="0.4">
      <c r="A26" s="28">
        <v>24</v>
      </c>
      <c r="B26" s="114" t="s">
        <v>1136</v>
      </c>
      <c r="C26" s="176">
        <v>2008</v>
      </c>
      <c r="D26" s="178" t="s">
        <v>1097</v>
      </c>
      <c r="E26" s="114" t="s">
        <v>1131</v>
      </c>
      <c r="F26" s="178" t="s">
        <v>1099</v>
      </c>
      <c r="G26" s="176">
        <v>90</v>
      </c>
      <c r="H26" s="176">
        <v>84</v>
      </c>
      <c r="I26" s="176">
        <v>80</v>
      </c>
      <c r="J26" s="176">
        <v>86</v>
      </c>
      <c r="K26" s="182">
        <v>340</v>
      </c>
    </row>
    <row r="27" spans="1:11" x14ac:dyDescent="0.35">
      <c r="A27" s="28">
        <v>25</v>
      </c>
      <c r="B27" s="35"/>
      <c r="C27" s="28"/>
      <c r="D27" s="123"/>
      <c r="E27" s="35"/>
      <c r="F27" s="123"/>
      <c r="G27" s="29"/>
      <c r="H27" s="29"/>
      <c r="I27" s="29"/>
      <c r="J27" s="29"/>
      <c r="K27" s="30">
        <f t="shared" ref="K27" si="2">SUM(G27:J27)</f>
        <v>0</v>
      </c>
    </row>
    <row r="30" spans="1:11" x14ac:dyDescent="0.35">
      <c r="B30" s="2" t="s">
        <v>35</v>
      </c>
    </row>
    <row r="31" spans="1:11" ht="15.75" customHeight="1" x14ac:dyDescent="0.35">
      <c r="A31" s="28" t="s">
        <v>30</v>
      </c>
      <c r="B31" s="297" t="s">
        <v>42</v>
      </c>
      <c r="C31" s="298"/>
      <c r="D31" s="298"/>
      <c r="E31" s="299"/>
      <c r="F31" s="91" t="s">
        <v>42</v>
      </c>
      <c r="G31" s="35"/>
      <c r="H31" s="35"/>
      <c r="I31" s="56"/>
      <c r="J31" s="35"/>
      <c r="K31" s="30" t="s">
        <v>42</v>
      </c>
    </row>
    <row r="32" spans="1:11" ht="15.75" customHeight="1" x14ac:dyDescent="0.35">
      <c r="A32" s="28"/>
      <c r="B32" s="40" t="s">
        <v>42</v>
      </c>
      <c r="C32" s="40" t="s">
        <v>42</v>
      </c>
      <c r="D32" s="123"/>
      <c r="E32" s="35"/>
      <c r="F32" s="123"/>
      <c r="G32" s="35"/>
      <c r="H32" s="35"/>
      <c r="I32" s="35"/>
      <c r="J32" s="35" t="s">
        <v>42</v>
      </c>
      <c r="K32" s="30"/>
    </row>
    <row r="33" spans="1:11" ht="15.75" customHeight="1" x14ac:dyDescent="0.35">
      <c r="A33" s="28"/>
      <c r="B33" s="40" t="s">
        <v>42</v>
      </c>
      <c r="C33" s="40" t="s">
        <v>42</v>
      </c>
      <c r="D33" s="123"/>
      <c r="E33" s="35"/>
      <c r="F33" s="123"/>
      <c r="G33" s="35"/>
      <c r="H33" s="35"/>
      <c r="I33" s="35"/>
      <c r="J33" s="35" t="s">
        <v>42</v>
      </c>
      <c r="K33" s="30"/>
    </row>
    <row r="34" spans="1:11" ht="15.75" customHeight="1" x14ac:dyDescent="0.35">
      <c r="A34" s="28"/>
      <c r="B34" s="40" t="s">
        <v>42</v>
      </c>
      <c r="C34" s="40" t="s">
        <v>42</v>
      </c>
      <c r="D34" s="123"/>
      <c r="E34" s="35"/>
      <c r="F34" s="123"/>
      <c r="G34" s="35"/>
      <c r="H34" s="35"/>
      <c r="I34" s="35"/>
      <c r="J34" s="35" t="s">
        <v>42</v>
      </c>
      <c r="K34" s="30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31</v>
      </c>
      <c r="B36" s="297" t="s">
        <v>42</v>
      </c>
      <c r="C36" s="298"/>
      <c r="D36" s="298"/>
      <c r="E36" s="299"/>
      <c r="F36" s="91" t="s">
        <v>42</v>
      </c>
      <c r="G36" s="35"/>
      <c r="H36" s="35"/>
      <c r="I36" s="56"/>
      <c r="J36" s="35"/>
      <c r="K36" s="30" t="s">
        <v>42</v>
      </c>
    </row>
    <row r="37" spans="1:11" ht="15.75" customHeight="1" x14ac:dyDescent="0.35">
      <c r="A37" s="35"/>
      <c r="B37" s="35" t="s">
        <v>42</v>
      </c>
      <c r="C37" s="35" t="s">
        <v>42</v>
      </c>
      <c r="D37" s="123"/>
      <c r="E37" s="35"/>
      <c r="F37" s="123"/>
      <c r="G37" s="35"/>
      <c r="H37" s="35"/>
      <c r="I37" s="35"/>
      <c r="J37" s="35" t="s">
        <v>42</v>
      </c>
      <c r="K37" s="30"/>
    </row>
    <row r="38" spans="1:11" ht="15.75" customHeight="1" x14ac:dyDescent="0.35">
      <c r="A38" s="35"/>
      <c r="B38" s="35" t="s">
        <v>42</v>
      </c>
      <c r="C38" s="35" t="s">
        <v>42</v>
      </c>
      <c r="D38" s="123"/>
      <c r="E38" s="35"/>
      <c r="F38" s="123"/>
      <c r="G38" s="35"/>
      <c r="H38" s="35"/>
      <c r="I38" s="35"/>
      <c r="J38" s="35" t="s">
        <v>42</v>
      </c>
      <c r="K38" s="30"/>
    </row>
    <row r="39" spans="1:11" ht="15.75" customHeight="1" x14ac:dyDescent="0.35">
      <c r="A39" s="35"/>
      <c r="B39" s="35" t="s">
        <v>42</v>
      </c>
      <c r="C39" s="35" t="s">
        <v>42</v>
      </c>
      <c r="D39" s="123"/>
      <c r="E39" s="35"/>
      <c r="F39" s="123"/>
      <c r="G39" s="35"/>
      <c r="H39" s="35"/>
      <c r="I39" s="35"/>
      <c r="J39" s="35" t="s">
        <v>42</v>
      </c>
      <c r="K39" s="30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32</v>
      </c>
      <c r="B41" s="297" t="s">
        <v>42</v>
      </c>
      <c r="C41" s="298"/>
      <c r="D41" s="298"/>
      <c r="E41" s="299"/>
      <c r="F41" s="91" t="s">
        <v>42</v>
      </c>
      <c r="G41" s="35"/>
      <c r="H41" s="35"/>
      <c r="I41" s="56"/>
      <c r="J41" s="35"/>
      <c r="K41" s="30" t="s">
        <v>42</v>
      </c>
    </row>
    <row r="42" spans="1:11" ht="15.75" customHeight="1" x14ac:dyDescent="0.35">
      <c r="A42" s="28"/>
      <c r="B42" s="35" t="s">
        <v>42</v>
      </c>
      <c r="C42" s="35" t="s">
        <v>42</v>
      </c>
      <c r="D42" s="123"/>
      <c r="E42" s="35"/>
      <c r="F42" s="123"/>
      <c r="G42" s="35"/>
      <c r="H42" s="35"/>
      <c r="I42" s="35"/>
      <c r="J42" s="35" t="s">
        <v>42</v>
      </c>
      <c r="K42" s="30"/>
    </row>
    <row r="43" spans="1:11" ht="15.75" customHeight="1" x14ac:dyDescent="0.35">
      <c r="A43" s="28"/>
      <c r="B43" s="35" t="s">
        <v>42</v>
      </c>
      <c r="C43" s="35" t="s">
        <v>42</v>
      </c>
      <c r="D43" s="123"/>
      <c r="E43" s="35"/>
      <c r="F43" s="123"/>
      <c r="G43" s="35"/>
      <c r="H43" s="35"/>
      <c r="I43" s="35"/>
      <c r="J43" s="35" t="s">
        <v>42</v>
      </c>
      <c r="K43" s="30"/>
    </row>
    <row r="44" spans="1:11" ht="15.75" customHeight="1" x14ac:dyDescent="0.35">
      <c r="A44" s="28"/>
      <c r="B44" s="35" t="s">
        <v>42</v>
      </c>
      <c r="C44" s="35" t="s">
        <v>42</v>
      </c>
      <c r="D44" s="123"/>
      <c r="E44" s="35"/>
      <c r="F44" s="123"/>
      <c r="G44" s="35"/>
      <c r="H44" s="35"/>
      <c r="I44" s="35"/>
      <c r="J44" s="35" t="s">
        <v>42</v>
      </c>
      <c r="K44" s="30"/>
    </row>
    <row r="46" spans="1:11" ht="15.75" customHeight="1" x14ac:dyDescent="0.35">
      <c r="A46" s="28" t="s">
        <v>59</v>
      </c>
      <c r="B46" s="297" t="s">
        <v>42</v>
      </c>
      <c r="C46" s="298"/>
      <c r="D46" s="298"/>
      <c r="E46" s="299"/>
      <c r="F46" s="91" t="s">
        <v>42</v>
      </c>
      <c r="G46" s="35"/>
      <c r="H46" s="35"/>
      <c r="I46" s="56"/>
      <c r="J46" s="35"/>
      <c r="K46" s="30" t="s">
        <v>42</v>
      </c>
    </row>
    <row r="47" spans="1:11" ht="15.75" customHeight="1" x14ac:dyDescent="0.35">
      <c r="A47" s="28"/>
      <c r="B47" s="40" t="s">
        <v>42</v>
      </c>
      <c r="C47" s="40" t="s">
        <v>42</v>
      </c>
      <c r="D47" s="123"/>
      <c r="E47" s="35"/>
      <c r="F47" s="123"/>
      <c r="G47" s="35"/>
      <c r="H47" s="35"/>
      <c r="I47" s="35"/>
      <c r="J47" s="35" t="s">
        <v>42</v>
      </c>
      <c r="K47" s="30"/>
    </row>
    <row r="48" spans="1:11" ht="15.75" customHeight="1" x14ac:dyDescent="0.35">
      <c r="A48" s="28"/>
      <c r="B48" s="40" t="s">
        <v>42</v>
      </c>
      <c r="C48" s="40" t="s">
        <v>42</v>
      </c>
      <c r="D48" s="123"/>
      <c r="E48" s="35"/>
      <c r="F48" s="123"/>
      <c r="G48" s="35"/>
      <c r="H48" s="35"/>
      <c r="I48" s="35"/>
      <c r="J48" s="35" t="s">
        <v>42</v>
      </c>
      <c r="K48" s="30"/>
    </row>
    <row r="49" spans="1:11" ht="15.75" customHeight="1" x14ac:dyDescent="0.35">
      <c r="A49" s="28"/>
      <c r="B49" s="40" t="s">
        <v>42</v>
      </c>
      <c r="C49" s="40" t="s">
        <v>42</v>
      </c>
      <c r="D49" s="123"/>
      <c r="E49" s="35"/>
      <c r="F49" s="123"/>
      <c r="G49" s="35"/>
      <c r="H49" s="35"/>
      <c r="I49" s="35"/>
      <c r="J49" s="35" t="s">
        <v>42</v>
      </c>
      <c r="K49" s="30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60</v>
      </c>
      <c r="B51" s="297" t="s">
        <v>42</v>
      </c>
      <c r="C51" s="298"/>
      <c r="D51" s="298"/>
      <c r="E51" s="299"/>
      <c r="F51" s="91" t="s">
        <v>42</v>
      </c>
      <c r="G51" s="35"/>
      <c r="H51" s="35"/>
      <c r="I51" s="56"/>
      <c r="J51" s="35"/>
      <c r="K51" s="30" t="s">
        <v>42</v>
      </c>
    </row>
    <row r="52" spans="1:11" ht="15.75" customHeight="1" x14ac:dyDescent="0.35">
      <c r="A52" s="35"/>
      <c r="B52" s="35" t="s">
        <v>42</v>
      </c>
      <c r="C52" s="35" t="s">
        <v>42</v>
      </c>
      <c r="D52" s="123"/>
      <c r="E52" s="35"/>
      <c r="F52" s="123"/>
      <c r="G52" s="35"/>
      <c r="H52" s="35"/>
      <c r="I52" s="35"/>
      <c r="J52" s="35" t="s">
        <v>42</v>
      </c>
      <c r="K52" s="30"/>
    </row>
    <row r="53" spans="1:11" ht="15.75" customHeight="1" x14ac:dyDescent="0.35">
      <c r="A53" s="35"/>
      <c r="B53" s="35" t="s">
        <v>42</v>
      </c>
      <c r="C53" s="35" t="s">
        <v>42</v>
      </c>
      <c r="D53" s="123"/>
      <c r="E53" s="35"/>
      <c r="F53" s="123"/>
      <c r="G53" s="35"/>
      <c r="H53" s="35"/>
      <c r="I53" s="35"/>
      <c r="J53" s="35" t="s">
        <v>42</v>
      </c>
      <c r="K53" s="30"/>
    </row>
    <row r="54" spans="1:11" ht="15.75" customHeight="1" x14ac:dyDescent="0.35">
      <c r="A54" s="35"/>
      <c r="B54" s="35" t="s">
        <v>42</v>
      </c>
      <c r="C54" s="35" t="s">
        <v>42</v>
      </c>
      <c r="D54" s="123"/>
      <c r="E54" s="35"/>
      <c r="F54" s="123"/>
      <c r="G54" s="35"/>
      <c r="H54" s="35"/>
      <c r="I54" s="35"/>
      <c r="J54" s="35" t="s">
        <v>42</v>
      </c>
      <c r="K54" s="30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61</v>
      </c>
      <c r="B56" s="297" t="s">
        <v>42</v>
      </c>
      <c r="C56" s="298"/>
      <c r="D56" s="298"/>
      <c r="E56" s="299"/>
      <c r="F56" s="91" t="s">
        <v>42</v>
      </c>
      <c r="G56" s="35"/>
      <c r="H56" s="35"/>
      <c r="I56" s="56"/>
      <c r="J56" s="35"/>
      <c r="K56" s="30" t="s">
        <v>42</v>
      </c>
    </row>
    <row r="57" spans="1:11" ht="15.75" customHeight="1" x14ac:dyDescent="0.35">
      <c r="A57" s="28"/>
      <c r="B57" s="35" t="s">
        <v>42</v>
      </c>
      <c r="C57" s="35" t="s">
        <v>42</v>
      </c>
      <c r="D57" s="123"/>
      <c r="E57" s="35"/>
      <c r="F57" s="123"/>
      <c r="G57" s="35"/>
      <c r="H57" s="35"/>
      <c r="I57" s="35"/>
      <c r="J57" s="35" t="s">
        <v>42</v>
      </c>
      <c r="K57" s="30"/>
    </row>
    <row r="58" spans="1:11" ht="15.75" customHeight="1" x14ac:dyDescent="0.35">
      <c r="A58" s="28"/>
      <c r="B58" s="35" t="s">
        <v>42</v>
      </c>
      <c r="C58" s="35" t="s">
        <v>42</v>
      </c>
      <c r="D58" s="123"/>
      <c r="E58" s="35"/>
      <c r="F58" s="123"/>
      <c r="G58" s="35"/>
      <c r="H58" s="35"/>
      <c r="I58" s="35"/>
      <c r="J58" s="35" t="s">
        <v>42</v>
      </c>
      <c r="K58" s="30"/>
    </row>
    <row r="59" spans="1:11" ht="15.75" customHeight="1" x14ac:dyDescent="0.35">
      <c r="A59" s="28"/>
      <c r="B59" s="35" t="s">
        <v>42</v>
      </c>
      <c r="C59" s="35" t="s">
        <v>42</v>
      </c>
      <c r="D59" s="123"/>
      <c r="E59" s="35"/>
      <c r="F59" s="123"/>
      <c r="G59" s="35"/>
      <c r="H59" s="35"/>
      <c r="I59" s="35"/>
      <c r="J59" s="35" t="s">
        <v>42</v>
      </c>
      <c r="K59" s="30"/>
    </row>
    <row r="61" spans="1:11" ht="15.75" customHeight="1" x14ac:dyDescent="0.35">
      <c r="A61" s="28" t="s">
        <v>62</v>
      </c>
      <c r="B61" s="297" t="s">
        <v>42</v>
      </c>
      <c r="C61" s="298"/>
      <c r="D61" s="298"/>
      <c r="E61" s="299"/>
      <c r="F61" s="91" t="s">
        <v>42</v>
      </c>
      <c r="G61" s="35"/>
      <c r="H61" s="35"/>
      <c r="I61" s="56"/>
      <c r="J61" s="35"/>
      <c r="K61" s="30" t="s">
        <v>42</v>
      </c>
    </row>
    <row r="62" spans="1:11" ht="15.75" customHeight="1" x14ac:dyDescent="0.35">
      <c r="A62" s="28"/>
      <c r="B62" s="40" t="s">
        <v>42</v>
      </c>
      <c r="C62" s="40" t="s">
        <v>42</v>
      </c>
      <c r="D62" s="123"/>
      <c r="E62" s="35"/>
      <c r="F62" s="123"/>
      <c r="G62" s="35"/>
      <c r="H62" s="35"/>
      <c r="I62" s="35"/>
      <c r="J62" s="35" t="s">
        <v>42</v>
      </c>
      <c r="K62" s="30"/>
    </row>
    <row r="63" spans="1:11" ht="15.75" customHeight="1" x14ac:dyDescent="0.35">
      <c r="A63" s="28"/>
      <c r="B63" s="40" t="s">
        <v>42</v>
      </c>
      <c r="C63" s="40" t="s">
        <v>42</v>
      </c>
      <c r="D63" s="123"/>
      <c r="E63" s="35"/>
      <c r="F63" s="123"/>
      <c r="G63" s="35"/>
      <c r="H63" s="35"/>
      <c r="I63" s="35"/>
      <c r="J63" s="35" t="s">
        <v>42</v>
      </c>
      <c r="K63" s="30"/>
    </row>
    <row r="64" spans="1:11" ht="15.75" customHeight="1" x14ac:dyDescent="0.35">
      <c r="A64" s="28"/>
      <c r="B64" s="40" t="s">
        <v>42</v>
      </c>
      <c r="C64" s="40" t="s">
        <v>42</v>
      </c>
      <c r="D64" s="123"/>
      <c r="E64" s="35"/>
      <c r="F64" s="123"/>
      <c r="G64" s="35"/>
      <c r="H64" s="35"/>
      <c r="I64" s="35"/>
      <c r="J64" s="35" t="s">
        <v>42</v>
      </c>
      <c r="K64" s="30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63</v>
      </c>
      <c r="B66" s="297" t="s">
        <v>42</v>
      </c>
      <c r="C66" s="298"/>
      <c r="D66" s="298"/>
      <c r="E66" s="299"/>
      <c r="F66" s="91" t="s">
        <v>42</v>
      </c>
      <c r="G66" s="35"/>
      <c r="H66" s="35"/>
      <c r="I66" s="56"/>
      <c r="J66" s="35"/>
      <c r="K66" s="30" t="s">
        <v>42</v>
      </c>
    </row>
    <row r="67" spans="1:11" ht="15.75" customHeight="1" x14ac:dyDescent="0.35">
      <c r="A67" s="35"/>
      <c r="B67" s="35" t="s">
        <v>42</v>
      </c>
      <c r="C67" s="35" t="s">
        <v>42</v>
      </c>
      <c r="D67" s="123"/>
      <c r="E67" s="35"/>
      <c r="F67" s="123"/>
      <c r="G67" s="35"/>
      <c r="H67" s="35"/>
      <c r="I67" s="35"/>
      <c r="J67" s="35" t="s">
        <v>42</v>
      </c>
      <c r="K67" s="30"/>
    </row>
    <row r="68" spans="1:11" ht="15.75" customHeight="1" x14ac:dyDescent="0.35">
      <c r="A68" s="35"/>
      <c r="B68" s="35" t="s">
        <v>42</v>
      </c>
      <c r="C68" s="35" t="s">
        <v>42</v>
      </c>
      <c r="D68" s="123"/>
      <c r="E68" s="35"/>
      <c r="F68" s="123"/>
      <c r="G68" s="35"/>
      <c r="H68" s="35"/>
      <c r="I68" s="35"/>
      <c r="J68" s="35" t="s">
        <v>42</v>
      </c>
      <c r="K68" s="30"/>
    </row>
    <row r="69" spans="1:11" ht="15.75" customHeight="1" x14ac:dyDescent="0.35">
      <c r="A69" s="35"/>
      <c r="B69" s="35" t="s">
        <v>42</v>
      </c>
      <c r="C69" s="35" t="s">
        <v>42</v>
      </c>
      <c r="D69" s="123"/>
      <c r="E69" s="35"/>
      <c r="F69" s="123"/>
      <c r="G69" s="35"/>
      <c r="H69" s="35"/>
      <c r="I69" s="35"/>
      <c r="J69" s="35" t="s">
        <v>42</v>
      </c>
      <c r="K69" s="30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64</v>
      </c>
      <c r="B71" s="297" t="s">
        <v>42</v>
      </c>
      <c r="C71" s="298"/>
      <c r="D71" s="298"/>
      <c r="E71" s="299"/>
      <c r="F71" s="91" t="s">
        <v>42</v>
      </c>
      <c r="G71" s="35"/>
      <c r="H71" s="35"/>
      <c r="I71" s="56"/>
      <c r="J71" s="35"/>
      <c r="K71" s="30" t="s">
        <v>42</v>
      </c>
    </row>
    <row r="72" spans="1:11" ht="15.75" customHeight="1" x14ac:dyDescent="0.35">
      <c r="A72" s="28"/>
      <c r="B72" s="35" t="s">
        <v>42</v>
      </c>
      <c r="C72" s="35" t="s">
        <v>42</v>
      </c>
      <c r="D72" s="123"/>
      <c r="E72" s="35"/>
      <c r="F72" s="123"/>
      <c r="G72" s="35"/>
      <c r="H72" s="35"/>
      <c r="I72" s="35"/>
      <c r="J72" s="35" t="s">
        <v>42</v>
      </c>
      <c r="K72" s="30"/>
    </row>
    <row r="73" spans="1:11" ht="15.75" customHeight="1" x14ac:dyDescent="0.35">
      <c r="A73" s="28"/>
      <c r="B73" s="35" t="s">
        <v>42</v>
      </c>
      <c r="C73" s="35" t="s">
        <v>42</v>
      </c>
      <c r="D73" s="123"/>
      <c r="E73" s="35"/>
      <c r="F73" s="123"/>
      <c r="G73" s="35"/>
      <c r="H73" s="35"/>
      <c r="I73" s="35"/>
      <c r="J73" s="35" t="s">
        <v>42</v>
      </c>
      <c r="K73" s="30"/>
    </row>
    <row r="74" spans="1:11" ht="15.75" customHeight="1" x14ac:dyDescent="0.35">
      <c r="A74" s="28"/>
      <c r="B74" s="35" t="s">
        <v>42</v>
      </c>
      <c r="C74" s="35" t="s">
        <v>42</v>
      </c>
      <c r="D74" s="123"/>
      <c r="E74" s="35"/>
      <c r="F74" s="123"/>
      <c r="G74" s="35"/>
      <c r="H74" s="35"/>
      <c r="I74" s="35"/>
      <c r="J74" s="35" t="s">
        <v>42</v>
      </c>
      <c r="K74" s="30"/>
    </row>
  </sheetData>
  <sortState xmlns:xlrd2="http://schemas.microsoft.com/office/spreadsheetml/2017/richdata2" ref="B3:K26">
    <sortCondition ref="F3:F26"/>
    <sortCondition descending="1" ref="K3:K2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10">
    <cfRule type="cellIs" dxfId="4" priority="8" operator="lessThanOrEqual">
      <formula>0</formula>
    </cfRule>
  </conditionalFormatting>
  <conditionalFormatting sqref="K11">
    <cfRule type="cellIs" priority="7" stopIfTrue="1" operator="lessThanOrEqual">
      <formula>0</formula>
    </cfRule>
  </conditionalFormatting>
  <conditionalFormatting sqref="K12:K27">
    <cfRule type="cellIs" dxfId="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38" zoomScaleSheetLayoutView="100" workbookViewId="0">
      <selection activeCell="D249" sqref="D249:H249"/>
    </sheetView>
  </sheetViews>
  <sheetFormatPr defaultRowHeight="12.75" x14ac:dyDescent="0.35"/>
  <cols>
    <col min="1" max="1" width="13.265625" customWidth="1"/>
    <col min="2" max="2" width="25.53125" customWidth="1"/>
    <col min="3" max="3" width="7.53125" customWidth="1"/>
    <col min="4" max="4" width="0.19921875" hidden="1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49" t="s">
        <v>22</v>
      </c>
    </row>
    <row r="3" spans="2:2" ht="13.15" thickTop="1" x14ac:dyDescent="0.35"/>
    <row r="49" spans="2:13" ht="6.75" customHeight="1" x14ac:dyDescent="0.35"/>
    <row r="50" spans="2:13" x14ac:dyDescent="0.35">
      <c r="G50" s="323"/>
      <c r="H50" s="323"/>
      <c r="I50" s="323"/>
      <c r="J50" s="323"/>
      <c r="K50" s="323"/>
      <c r="L50" s="323"/>
      <c r="M50" s="323"/>
    </row>
    <row r="51" spans="2:13" x14ac:dyDescent="0.35">
      <c r="B51" t="s">
        <v>7</v>
      </c>
      <c r="G51" s="323"/>
      <c r="H51" s="323"/>
      <c r="I51" s="323"/>
      <c r="J51" s="323"/>
      <c r="K51" s="323"/>
      <c r="L51" s="323"/>
      <c r="M51" s="323"/>
    </row>
    <row r="52" spans="2:13" ht="8.25" customHeight="1" x14ac:dyDescent="0.35">
      <c r="G52" s="323"/>
      <c r="H52" s="323"/>
      <c r="I52" s="323"/>
      <c r="J52" s="323"/>
      <c r="K52" s="323"/>
      <c r="L52" s="323"/>
      <c r="M52" s="323"/>
    </row>
    <row r="53" spans="2:13" x14ac:dyDescent="0.35">
      <c r="G53" s="38"/>
    </row>
    <row r="54" spans="2:13" x14ac:dyDescent="0.35">
      <c r="G54" s="38"/>
    </row>
    <row r="55" spans="2:13" x14ac:dyDescent="0.35">
      <c r="G55" s="38"/>
    </row>
    <row r="56" spans="2:13" x14ac:dyDescent="0.35">
      <c r="G56" s="38"/>
    </row>
    <row r="60" spans="2:13" x14ac:dyDescent="0.35">
      <c r="B60" t="s">
        <v>8</v>
      </c>
      <c r="F60" s="324" t="s">
        <v>29</v>
      </c>
      <c r="G60" s="324"/>
      <c r="H60" s="324"/>
      <c r="I60" s="324"/>
      <c r="J60" s="324"/>
      <c r="K60" s="324"/>
      <c r="L60" s="324"/>
      <c r="M60" s="324"/>
    </row>
    <row r="61" spans="2:13" x14ac:dyDescent="0.35">
      <c r="F61" s="324"/>
      <c r="G61" s="324"/>
      <c r="H61" s="324"/>
      <c r="I61" s="324"/>
      <c r="J61" s="324"/>
      <c r="K61" s="324"/>
      <c r="L61" s="324"/>
      <c r="M61" s="324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9</v>
      </c>
      <c r="D66" s="33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330"/>
    </row>
    <row r="67" spans="2:7" x14ac:dyDescent="0.35">
      <c r="D67" s="330"/>
      <c r="E67" s="330"/>
    </row>
    <row r="68" spans="2:7" ht="13.5" customHeight="1" x14ac:dyDescent="0.35">
      <c r="D68" s="50"/>
      <c r="E68" s="50"/>
    </row>
    <row r="71" spans="2:7" ht="6.75" customHeight="1" x14ac:dyDescent="0.35"/>
    <row r="72" spans="2:7" ht="12.75" customHeight="1" x14ac:dyDescent="0.35">
      <c r="B72" t="s">
        <v>10</v>
      </c>
      <c r="D72" s="330" t="s">
        <v>222</v>
      </c>
      <c r="E72" s="330"/>
    </row>
    <row r="73" spans="2:7" ht="12.75" customHeight="1" x14ac:dyDescent="0.35">
      <c r="D73" s="330"/>
      <c r="E73" s="330"/>
    </row>
    <row r="76" spans="2:7" ht="18.75" customHeight="1" x14ac:dyDescent="0.35"/>
    <row r="77" spans="2:7" ht="12.75" customHeight="1" x14ac:dyDescent="0.35">
      <c r="B77" t="s">
        <v>11</v>
      </c>
      <c r="D77" s="325" t="s">
        <v>13</v>
      </c>
      <c r="E77" s="325"/>
      <c r="F77" s="326"/>
      <c r="G77" s="326"/>
    </row>
    <row r="78" spans="2:7" ht="18" customHeight="1" x14ac:dyDescent="0.35">
      <c r="D78" s="325"/>
      <c r="E78" s="325"/>
      <c r="F78" s="326"/>
      <c r="G78" s="326"/>
    </row>
    <row r="83" spans="2:8" ht="21" customHeight="1" x14ac:dyDescent="0.7">
      <c r="B83" t="s">
        <v>12</v>
      </c>
      <c r="D83" s="328"/>
      <c r="E83" s="328"/>
      <c r="F83" s="328"/>
      <c r="G83" s="328"/>
      <c r="H83" s="329"/>
    </row>
    <row r="132" spans="2:13" ht="6.75" customHeight="1" x14ac:dyDescent="0.35"/>
    <row r="133" spans="2:13" x14ac:dyDescent="0.35">
      <c r="G133" s="323"/>
      <c r="H133" s="323"/>
      <c r="I133" s="323"/>
      <c r="J133" s="323"/>
      <c r="K133" s="323"/>
      <c r="L133" s="323"/>
      <c r="M133" s="323"/>
    </row>
    <row r="134" spans="2:13" x14ac:dyDescent="0.35">
      <c r="B134" t="s">
        <v>7</v>
      </c>
      <c r="G134" s="323"/>
      <c r="H134" s="323"/>
      <c r="I134" s="323"/>
      <c r="J134" s="323"/>
      <c r="K134" s="323"/>
      <c r="L134" s="323"/>
      <c r="M134" s="323"/>
    </row>
    <row r="135" spans="2:13" ht="12" customHeight="1" x14ac:dyDescent="0.35">
      <c r="G135" s="323"/>
      <c r="H135" s="323"/>
      <c r="I135" s="323"/>
      <c r="J135" s="323"/>
      <c r="K135" s="323"/>
      <c r="L135" s="323"/>
      <c r="M135" s="323"/>
    </row>
    <row r="143" spans="2:13" ht="12.75" customHeight="1" x14ac:dyDescent="0.35">
      <c r="B143" t="s">
        <v>8</v>
      </c>
      <c r="F143" s="324" t="s">
        <v>29</v>
      </c>
      <c r="G143" s="324"/>
      <c r="H143" s="324"/>
      <c r="I143" s="324"/>
      <c r="J143" s="324"/>
      <c r="K143" s="324"/>
      <c r="L143" s="324"/>
      <c r="M143" s="324"/>
    </row>
    <row r="144" spans="2:13" ht="12.75" customHeight="1" x14ac:dyDescent="0.35">
      <c r="F144" s="324"/>
      <c r="G144" s="324"/>
      <c r="H144" s="324"/>
      <c r="I144" s="324"/>
      <c r="J144" s="324"/>
      <c r="K144" s="324"/>
      <c r="L144" s="324"/>
      <c r="M144" s="324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9</v>
      </c>
      <c r="D149" s="32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327"/>
    </row>
    <row r="150" spans="2:7" x14ac:dyDescent="0.35">
      <c r="D150" s="327"/>
      <c r="E150" s="327"/>
    </row>
    <row r="154" spans="2:7" ht="6.75" customHeight="1" x14ac:dyDescent="0.35"/>
    <row r="155" spans="2:7" x14ac:dyDescent="0.35">
      <c r="B155" t="s">
        <v>10</v>
      </c>
      <c r="D155" s="327" t="s">
        <v>222</v>
      </c>
      <c r="E155" s="327"/>
    </row>
    <row r="156" spans="2:7" x14ac:dyDescent="0.35">
      <c r="D156" s="327"/>
      <c r="E156" s="327"/>
    </row>
    <row r="159" spans="2:7" ht="18.75" customHeight="1" x14ac:dyDescent="0.35"/>
    <row r="160" spans="2:7" x14ac:dyDescent="0.35">
      <c r="B160" t="s">
        <v>11</v>
      </c>
      <c r="D160" s="325" t="s">
        <v>27</v>
      </c>
      <c r="E160" s="325"/>
      <c r="F160" s="326"/>
      <c r="G160" s="326"/>
    </row>
    <row r="161" spans="2:8" ht="18" customHeight="1" x14ac:dyDescent="0.35">
      <c r="D161" s="325"/>
      <c r="E161" s="325"/>
      <c r="F161" s="326"/>
      <c r="G161" s="326"/>
    </row>
    <row r="166" spans="2:8" ht="21.4" x14ac:dyDescent="0.7">
      <c r="B166" t="s">
        <v>12</v>
      </c>
      <c r="D166" s="328"/>
      <c r="E166" s="328"/>
      <c r="F166" s="328"/>
      <c r="G166" s="328"/>
      <c r="H166" s="329"/>
    </row>
    <row r="215" spans="2:13" ht="6.75" customHeight="1" x14ac:dyDescent="0.35"/>
    <row r="216" spans="2:13" x14ac:dyDescent="0.35">
      <c r="G216" s="323"/>
      <c r="H216" s="323"/>
      <c r="I216" s="323"/>
      <c r="J216" s="323"/>
      <c r="K216" s="323"/>
      <c r="L216" s="323"/>
      <c r="M216" s="323"/>
    </row>
    <row r="217" spans="2:13" ht="11.25" customHeight="1" x14ac:dyDescent="0.35">
      <c r="B217" t="s">
        <v>7</v>
      </c>
      <c r="G217" s="323"/>
      <c r="H217" s="323"/>
      <c r="I217" s="323"/>
      <c r="J217" s="323"/>
      <c r="K217" s="323"/>
      <c r="L217" s="323"/>
      <c r="M217" s="323"/>
    </row>
    <row r="218" spans="2:13" ht="9.75" customHeight="1" x14ac:dyDescent="0.35">
      <c r="G218" s="323"/>
      <c r="H218" s="323"/>
      <c r="I218" s="323"/>
      <c r="J218" s="323"/>
      <c r="K218" s="323"/>
      <c r="L218" s="323"/>
      <c r="M218" s="323"/>
    </row>
    <row r="223" spans="2:13" ht="12" customHeight="1" x14ac:dyDescent="0.35"/>
    <row r="226" spans="2:13" ht="12.75" customHeight="1" x14ac:dyDescent="0.35">
      <c r="B226" t="s">
        <v>8</v>
      </c>
      <c r="F226" s="324" t="s">
        <v>29</v>
      </c>
      <c r="G226" s="324"/>
      <c r="H226" s="324"/>
      <c r="I226" s="324"/>
      <c r="J226" s="324"/>
      <c r="K226" s="324"/>
      <c r="L226" s="324"/>
      <c r="M226" s="324"/>
    </row>
    <row r="227" spans="2:13" ht="12.75" customHeight="1" x14ac:dyDescent="0.35">
      <c r="F227" s="324"/>
      <c r="G227" s="324"/>
      <c r="H227" s="324"/>
      <c r="I227" s="324"/>
      <c r="J227" s="324"/>
      <c r="K227" s="324"/>
      <c r="L227" s="324"/>
      <c r="M227" s="324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9</v>
      </c>
      <c r="D232" s="32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327"/>
    </row>
    <row r="233" spans="2:13" x14ac:dyDescent="0.35">
      <c r="D233" s="327"/>
      <c r="E233" s="327"/>
    </row>
    <row r="237" spans="2:13" ht="6.75" customHeight="1" x14ac:dyDescent="0.35"/>
    <row r="238" spans="2:13" x14ac:dyDescent="0.35">
      <c r="B238" t="s">
        <v>10</v>
      </c>
      <c r="D238" s="327" t="s">
        <v>222</v>
      </c>
      <c r="E238" s="327"/>
    </row>
    <row r="239" spans="2:13" x14ac:dyDescent="0.35">
      <c r="D239" s="327"/>
      <c r="E239" s="327"/>
    </row>
    <row r="242" spans="2:8" ht="18.75" customHeight="1" x14ac:dyDescent="0.35"/>
    <row r="243" spans="2:8" x14ac:dyDescent="0.35">
      <c r="B243" t="s">
        <v>11</v>
      </c>
      <c r="D243" s="325" t="s">
        <v>28</v>
      </c>
      <c r="E243" s="325"/>
      <c r="F243" s="326"/>
      <c r="G243" s="326"/>
    </row>
    <row r="244" spans="2:8" ht="18" customHeight="1" x14ac:dyDescent="0.35">
      <c r="D244" s="325"/>
      <c r="E244" s="325"/>
      <c r="F244" s="326"/>
      <c r="G244" s="326"/>
    </row>
    <row r="249" spans="2:8" ht="21.4" x14ac:dyDescent="0.7">
      <c r="B249" t="s">
        <v>12</v>
      </c>
      <c r="D249" s="328"/>
      <c r="E249" s="328"/>
      <c r="F249" s="328"/>
      <c r="G249" s="328"/>
      <c r="H249" s="329"/>
    </row>
    <row r="250" spans="2:8" ht="12.75" customHeight="1" x14ac:dyDescent="0.7">
      <c r="D250" s="51"/>
      <c r="E250" s="51"/>
      <c r="F250" s="51"/>
      <c r="G250" s="51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0AC6-3526-4412-9068-2FDDF98C7836}">
  <sheetPr>
    <tabColor rgb="FF92D050"/>
    <pageSetUpPr fitToPage="1"/>
  </sheetPr>
  <dimension ref="A1:AT25"/>
  <sheetViews>
    <sheetView view="pageBreakPreview" topLeftCell="A12" zoomScale="110" zoomScaleNormal="70" zoomScaleSheetLayoutView="110" workbookViewId="0">
      <selection activeCell="V26" sqref="V26"/>
    </sheetView>
  </sheetViews>
  <sheetFormatPr defaultColWidth="9.1328125" defaultRowHeight="13.9" x14ac:dyDescent="0.4"/>
  <cols>
    <col min="1" max="2" width="3.6640625" style="145" customWidth="1"/>
    <col min="3" max="3" width="6.06640625" style="244" bestFit="1" customWidth="1"/>
    <col min="4" max="4" width="3.46484375" style="244" bestFit="1" customWidth="1"/>
    <col min="5" max="5" width="3.86328125" style="244" bestFit="1" customWidth="1"/>
    <col min="6" max="6" width="2.06640625" style="244" bestFit="1" customWidth="1"/>
    <col min="7" max="7" width="2.46484375" style="245" bestFit="1" customWidth="1"/>
    <col min="8" max="8" width="8.265625" style="146" customWidth="1"/>
    <col min="9" max="9" width="2" style="213" bestFit="1" customWidth="1"/>
    <col min="10" max="10" width="7.796875" style="146" customWidth="1"/>
    <col min="11" max="11" width="2" style="213" bestFit="1" customWidth="1"/>
    <col min="12" max="12" width="7.9296875" style="146" customWidth="1"/>
    <col min="13" max="13" width="2" style="213" bestFit="1" customWidth="1"/>
    <col min="14" max="14" width="7.73046875" style="213" customWidth="1"/>
    <col min="15" max="15" width="2.59765625" style="213" bestFit="1" customWidth="1"/>
    <col min="16" max="16" width="7.796875" style="146" customWidth="1"/>
    <col min="17" max="17" width="2.59765625" style="213" bestFit="1" customWidth="1"/>
    <col min="18" max="18" width="7.796875" style="146" customWidth="1"/>
    <col min="19" max="19" width="2" style="213" bestFit="1" customWidth="1"/>
    <col min="20" max="20" width="7.796875" style="146" customWidth="1"/>
    <col min="21" max="21" width="2.59765625" style="213" bestFit="1" customWidth="1"/>
    <col min="22" max="22" width="7.796875" style="146" customWidth="1"/>
    <col min="23" max="23" width="2.06640625" style="213" bestFit="1" customWidth="1"/>
    <col min="24" max="24" width="7.796875" style="146" customWidth="1"/>
    <col min="25" max="25" width="2.59765625" style="213" bestFit="1" customWidth="1"/>
    <col min="26" max="26" width="7.796875" style="146" customWidth="1"/>
    <col min="27" max="27" width="2.59765625" style="213" bestFit="1" customWidth="1"/>
    <col min="28" max="28" width="7.796875" style="146" customWidth="1"/>
    <col min="29" max="29" width="2" style="213" bestFit="1" customWidth="1"/>
    <col min="30" max="30" width="7.796875" style="146" customWidth="1"/>
    <col min="31" max="31" width="2" style="213" bestFit="1" customWidth="1"/>
    <col min="32" max="32" width="7.796875" style="146" customWidth="1"/>
    <col min="33" max="33" width="2.59765625" style="146" bestFit="1" customWidth="1"/>
    <col min="34" max="34" width="8.06640625" style="146" customWidth="1"/>
    <col min="35" max="35" width="2.59765625" style="146" bestFit="1" customWidth="1"/>
    <col min="36" max="16384" width="9.1328125" style="145"/>
  </cols>
  <sheetData>
    <row r="1" spans="1:46" ht="22.5" x14ac:dyDescent="0.6">
      <c r="A1" s="284" t="s">
        <v>66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15"/>
      <c r="N1" s="215"/>
      <c r="O1" s="215"/>
      <c r="P1" s="27"/>
      <c r="Q1" s="212"/>
      <c r="R1" s="27"/>
      <c r="S1" s="212"/>
      <c r="T1" s="27"/>
      <c r="U1" s="212"/>
      <c r="V1" s="27"/>
      <c r="W1" s="212"/>
      <c r="X1" s="27"/>
      <c r="Y1" s="212"/>
      <c r="Z1" s="27"/>
      <c r="AA1" s="212"/>
      <c r="AB1" s="27"/>
      <c r="AC1" s="212"/>
      <c r="AD1" s="27"/>
      <c r="AE1" s="212"/>
      <c r="AF1" s="27"/>
      <c r="AG1" s="27"/>
      <c r="AH1" s="27"/>
      <c r="AI1" s="27"/>
    </row>
    <row r="2" spans="1:46" ht="23.25" x14ac:dyDescent="0.7">
      <c r="A2" s="27" t="s">
        <v>224</v>
      </c>
      <c r="B2" s="27"/>
      <c r="C2" s="239"/>
      <c r="D2" s="239"/>
      <c r="E2" s="239"/>
      <c r="F2" s="239"/>
      <c r="G2" s="239"/>
      <c r="H2" s="27"/>
      <c r="I2" s="212"/>
      <c r="J2" s="27"/>
      <c r="K2" s="212"/>
      <c r="L2" s="27"/>
      <c r="M2" s="212"/>
      <c r="N2" s="212"/>
      <c r="O2" s="212"/>
      <c r="P2" s="27"/>
      <c r="Q2" s="212"/>
      <c r="R2" s="27"/>
      <c r="S2" s="212"/>
      <c r="T2" s="27"/>
      <c r="U2" s="212"/>
      <c r="V2" s="27"/>
      <c r="W2" s="212"/>
      <c r="X2" s="27"/>
      <c r="Y2" s="212"/>
      <c r="Z2" s="27"/>
      <c r="AA2" s="212"/>
      <c r="AB2" s="27"/>
      <c r="AC2" s="212"/>
      <c r="AD2" s="27"/>
      <c r="AE2" s="212"/>
      <c r="AF2" s="27"/>
      <c r="AG2" s="27"/>
      <c r="AH2" s="27"/>
      <c r="AI2" s="27"/>
    </row>
    <row r="3" spans="1:46" ht="22.5" customHeight="1" x14ac:dyDescent="0.6">
      <c r="A3" s="290" t="s">
        <v>1095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14"/>
      <c r="N3" s="214"/>
      <c r="O3" s="214"/>
      <c r="P3" s="31"/>
      <c r="Q3" s="214"/>
      <c r="R3" s="31"/>
      <c r="S3" s="214"/>
      <c r="T3" s="31"/>
      <c r="U3" s="214"/>
      <c r="V3" s="31"/>
      <c r="W3" s="214"/>
      <c r="X3" s="31"/>
      <c r="Y3" s="214"/>
      <c r="Z3" s="31"/>
      <c r="AA3" s="214"/>
      <c r="AB3" s="31"/>
      <c r="AC3" s="214"/>
      <c r="AD3" s="31"/>
      <c r="AE3" s="214"/>
      <c r="AF3" s="31"/>
      <c r="AG3" s="31"/>
      <c r="AH3" s="31"/>
      <c r="AI3" s="31"/>
      <c r="AL3" s="20"/>
      <c r="AM3" s="21"/>
      <c r="AN3" s="20"/>
      <c r="AO3" s="21"/>
      <c r="AP3" s="21"/>
      <c r="AQ3" s="21"/>
      <c r="AR3" s="20"/>
      <c r="AS3" s="20"/>
      <c r="AT3" s="22"/>
    </row>
    <row r="4" spans="1:46" ht="22.5" x14ac:dyDescent="0.6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14"/>
      <c r="N4" s="214"/>
      <c r="O4" s="214"/>
      <c r="P4" s="31"/>
      <c r="Q4" s="214"/>
      <c r="R4" s="31"/>
      <c r="S4" s="214"/>
      <c r="T4" s="31"/>
      <c r="U4" s="214"/>
      <c r="V4" s="31"/>
      <c r="W4" s="214"/>
      <c r="X4" s="31"/>
      <c r="Y4" s="214"/>
      <c r="Z4" s="31"/>
      <c r="AA4" s="214"/>
      <c r="AB4" s="31"/>
      <c r="AC4" s="214"/>
      <c r="AD4" s="31"/>
      <c r="AE4" s="214"/>
      <c r="AF4" s="31"/>
      <c r="AG4" s="31"/>
      <c r="AH4" s="31"/>
      <c r="AI4" s="31"/>
    </row>
    <row r="5" spans="1:46" ht="17.25" x14ac:dyDescent="0.4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18"/>
      <c r="N5" s="218"/>
      <c r="O5" s="218"/>
      <c r="P5" s="217"/>
      <c r="Q5" s="218"/>
      <c r="R5" s="217"/>
      <c r="S5" s="218"/>
      <c r="T5" s="217"/>
      <c r="U5" s="218"/>
      <c r="V5" s="217"/>
      <c r="W5" s="218"/>
      <c r="X5" s="217"/>
      <c r="Y5" s="218"/>
      <c r="Z5" s="217"/>
      <c r="AA5" s="218"/>
      <c r="AB5" s="217"/>
      <c r="AC5" s="218"/>
      <c r="AD5" s="217"/>
      <c r="AE5" s="218"/>
      <c r="AF5" s="217"/>
      <c r="AG5" s="217"/>
      <c r="AH5" s="217"/>
      <c r="AI5" s="217"/>
    </row>
    <row r="6" spans="1:46" ht="14.25" thickBot="1" x14ac:dyDescent="0.45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20"/>
      <c r="N6" s="220"/>
      <c r="O6" s="220"/>
      <c r="P6" s="219"/>
      <c r="Q6" s="220"/>
      <c r="R6" s="219"/>
      <c r="S6" s="220"/>
      <c r="T6" s="219"/>
      <c r="U6" s="220"/>
      <c r="V6" s="219"/>
      <c r="W6" s="221"/>
      <c r="X6" s="219"/>
      <c r="Y6" s="220"/>
      <c r="Z6" s="219"/>
      <c r="AA6" s="220"/>
      <c r="AB6" s="219"/>
      <c r="AC6" s="220"/>
      <c r="AD6" s="219"/>
      <c r="AE6" s="220"/>
      <c r="AF6" s="219"/>
      <c r="AG6" s="219"/>
      <c r="AH6" s="219"/>
      <c r="AI6" s="219"/>
    </row>
    <row r="7" spans="1:46" ht="14.65" thickTop="1" thickBot="1" x14ac:dyDescent="0.45">
      <c r="A7" s="281" t="s">
        <v>1177</v>
      </c>
      <c r="B7" s="282"/>
      <c r="C7" s="282"/>
      <c r="D7" s="282"/>
      <c r="E7" s="282"/>
      <c r="F7" s="283"/>
      <c r="G7" s="240" t="s">
        <v>1045</v>
      </c>
      <c r="H7" s="268" t="s">
        <v>30</v>
      </c>
      <c r="I7" s="269"/>
      <c r="J7" s="268" t="s">
        <v>31</v>
      </c>
      <c r="K7" s="269"/>
      <c r="L7" s="268" t="s">
        <v>32</v>
      </c>
      <c r="M7" s="269"/>
      <c r="N7" s="269" t="s">
        <v>59</v>
      </c>
      <c r="O7" s="269"/>
      <c r="P7" s="268" t="s">
        <v>60</v>
      </c>
      <c r="Q7" s="269"/>
      <c r="R7" s="268" t="s">
        <v>61</v>
      </c>
      <c r="S7" s="269"/>
      <c r="T7" s="268" t="s">
        <v>62</v>
      </c>
      <c r="U7" s="269"/>
      <c r="V7" s="268" t="s">
        <v>63</v>
      </c>
      <c r="W7" s="270"/>
      <c r="X7" s="268" t="s">
        <v>64</v>
      </c>
      <c r="Y7" s="269"/>
      <c r="Z7" s="268" t="s">
        <v>218</v>
      </c>
      <c r="AA7" s="269"/>
      <c r="AB7" s="268" t="s">
        <v>219</v>
      </c>
      <c r="AC7" s="269"/>
      <c r="AD7" s="268" t="s">
        <v>220</v>
      </c>
      <c r="AE7" s="269"/>
      <c r="AF7" s="268" t="s">
        <v>221</v>
      </c>
      <c r="AG7" s="268"/>
      <c r="AH7" s="268" t="s">
        <v>704</v>
      </c>
      <c r="AI7" s="271"/>
    </row>
    <row r="8" spans="1:46" ht="26.35" customHeight="1" thickTop="1" x14ac:dyDescent="0.4">
      <c r="A8" s="285" t="s">
        <v>1046</v>
      </c>
      <c r="B8" s="287" t="s">
        <v>1047</v>
      </c>
      <c r="C8" s="241">
        <v>40</v>
      </c>
      <c r="D8" s="241" t="s">
        <v>1048</v>
      </c>
      <c r="E8" s="241" t="s">
        <v>1049</v>
      </c>
      <c r="F8" s="241">
        <v>24</v>
      </c>
      <c r="G8" s="222">
        <v>1</v>
      </c>
      <c r="H8" s="223"/>
      <c r="I8" s="223"/>
      <c r="J8" s="223" t="s">
        <v>1155</v>
      </c>
      <c r="K8" s="223" t="s">
        <v>1149</v>
      </c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3"/>
      <c r="AC8" s="223"/>
      <c r="AD8" s="224"/>
      <c r="AE8" s="224"/>
      <c r="AF8" s="224"/>
      <c r="AG8" s="224"/>
      <c r="AH8" s="224"/>
      <c r="AI8" s="225"/>
    </row>
    <row r="9" spans="1:46" ht="26.35" customHeight="1" x14ac:dyDescent="0.4">
      <c r="A9" s="285"/>
      <c r="B9" s="288"/>
      <c r="C9" s="242">
        <v>40</v>
      </c>
      <c r="D9" s="242" t="s">
        <v>1050</v>
      </c>
      <c r="E9" s="242" t="s">
        <v>1049</v>
      </c>
      <c r="F9" s="242">
        <v>32</v>
      </c>
      <c r="G9" s="226">
        <v>2</v>
      </c>
      <c r="H9" s="227"/>
      <c r="I9" s="227"/>
      <c r="J9" s="227" t="s">
        <v>1155</v>
      </c>
      <c r="K9" s="227" t="s">
        <v>1150</v>
      </c>
      <c r="L9" s="280" t="s">
        <v>1157</v>
      </c>
      <c r="M9" s="280"/>
      <c r="N9" s="280"/>
      <c r="O9" s="228">
        <v>6</v>
      </c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7"/>
      <c r="AG9" s="227"/>
      <c r="AH9" s="227"/>
      <c r="AI9" s="230"/>
    </row>
    <row r="10" spans="1:46" ht="26.35" customHeight="1" x14ac:dyDescent="0.4">
      <c r="A10" s="285"/>
      <c r="B10" s="288"/>
      <c r="C10" s="242">
        <v>20</v>
      </c>
      <c r="D10" s="242" t="s">
        <v>1050</v>
      </c>
      <c r="E10" s="242" t="s">
        <v>1051</v>
      </c>
      <c r="F10" s="242">
        <v>49</v>
      </c>
      <c r="G10" s="231">
        <v>1</v>
      </c>
      <c r="H10" s="227" t="s">
        <v>1154</v>
      </c>
      <c r="I10" s="229" t="s">
        <v>1156</v>
      </c>
      <c r="J10" s="227"/>
      <c r="K10" s="227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7"/>
      <c r="AG10" s="227"/>
      <c r="AH10" s="227"/>
      <c r="AI10" s="230"/>
    </row>
    <row r="11" spans="1:46" ht="26.35" customHeight="1" x14ac:dyDescent="0.4">
      <c r="A11" s="285"/>
      <c r="B11" s="288"/>
      <c r="C11" s="242">
        <v>20</v>
      </c>
      <c r="D11" s="242" t="s">
        <v>1048</v>
      </c>
      <c r="E11" s="242" t="s">
        <v>1051</v>
      </c>
      <c r="F11" s="242">
        <v>35</v>
      </c>
      <c r="G11" s="226">
        <v>1</v>
      </c>
      <c r="H11" s="227"/>
      <c r="I11" s="229"/>
      <c r="J11" s="227"/>
      <c r="K11" s="227"/>
      <c r="L11" s="229" t="s">
        <v>1158</v>
      </c>
      <c r="M11" s="229" t="s">
        <v>1152</v>
      </c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7"/>
      <c r="AG11" s="227"/>
      <c r="AH11" s="227"/>
      <c r="AI11" s="230"/>
    </row>
    <row r="12" spans="1:46" ht="26.35" customHeight="1" x14ac:dyDescent="0.4">
      <c r="A12" s="285"/>
      <c r="B12" s="288"/>
      <c r="C12" s="242">
        <v>20</v>
      </c>
      <c r="D12" s="242" t="s">
        <v>1050</v>
      </c>
      <c r="E12" s="242" t="s">
        <v>1049</v>
      </c>
      <c r="F12" s="242">
        <v>31</v>
      </c>
      <c r="G12" s="226">
        <v>3</v>
      </c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7"/>
      <c r="AG12" s="227"/>
      <c r="AH12" s="227" t="s">
        <v>1176</v>
      </c>
      <c r="AI12" s="232">
        <v>31</v>
      </c>
    </row>
    <row r="13" spans="1:46" ht="26.35" customHeight="1" thickBot="1" x14ac:dyDescent="0.45">
      <c r="A13" s="285"/>
      <c r="B13" s="289"/>
      <c r="C13" s="243">
        <v>20</v>
      </c>
      <c r="D13" s="243" t="s">
        <v>1048</v>
      </c>
      <c r="E13" s="243" t="s">
        <v>1049</v>
      </c>
      <c r="F13" s="243">
        <v>35</v>
      </c>
      <c r="G13" s="235">
        <v>1</v>
      </c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7" t="s">
        <v>1175</v>
      </c>
      <c r="AG13" s="267">
        <v>35</v>
      </c>
      <c r="AH13" s="237"/>
      <c r="AI13" s="238"/>
    </row>
    <row r="14" spans="1:46" ht="26.35" customHeight="1" thickTop="1" x14ac:dyDescent="0.4">
      <c r="A14" s="285"/>
      <c r="B14" s="287" t="s">
        <v>1052</v>
      </c>
      <c r="C14" s="241" t="s">
        <v>1053</v>
      </c>
      <c r="D14" s="241" t="s">
        <v>1048</v>
      </c>
      <c r="E14" s="241" t="s">
        <v>1051</v>
      </c>
      <c r="F14" s="241">
        <v>47</v>
      </c>
      <c r="G14" s="222">
        <v>2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3" t="s">
        <v>1163</v>
      </c>
      <c r="S14" s="224" t="s">
        <v>1165</v>
      </c>
      <c r="T14" s="223" t="s">
        <v>1164</v>
      </c>
      <c r="U14" s="233">
        <v>40</v>
      </c>
      <c r="V14" s="223"/>
      <c r="W14" s="223"/>
      <c r="X14" s="223"/>
      <c r="Y14" s="223"/>
      <c r="Z14" s="223"/>
      <c r="AA14" s="223"/>
      <c r="AB14" s="223"/>
      <c r="AC14" s="224"/>
      <c r="AD14" s="224"/>
      <c r="AE14" s="224"/>
      <c r="AF14" s="224"/>
      <c r="AG14" s="224"/>
      <c r="AH14" s="224"/>
      <c r="AI14" s="225"/>
    </row>
    <row r="15" spans="1:46" ht="26.35" customHeight="1" x14ac:dyDescent="0.4">
      <c r="A15" s="285"/>
      <c r="B15" s="288"/>
      <c r="C15" s="242" t="s">
        <v>1053</v>
      </c>
      <c r="D15" s="242" t="s">
        <v>1050</v>
      </c>
      <c r="E15" s="242" t="s">
        <v>1051</v>
      </c>
      <c r="F15" s="242">
        <v>72</v>
      </c>
      <c r="G15" s="231">
        <v>2</v>
      </c>
      <c r="H15" s="229"/>
      <c r="I15" s="229"/>
      <c r="J15" s="229"/>
      <c r="K15" s="229"/>
      <c r="L15" s="229"/>
      <c r="M15" s="229"/>
      <c r="N15" s="229"/>
      <c r="O15" s="229"/>
      <c r="P15" s="227" t="s">
        <v>1161</v>
      </c>
      <c r="Q15" s="229" t="s">
        <v>1160</v>
      </c>
      <c r="R15" s="227" t="s">
        <v>1163</v>
      </c>
      <c r="S15" s="229" t="s">
        <v>1162</v>
      </c>
      <c r="T15" s="227"/>
      <c r="U15" s="227"/>
      <c r="V15" s="227"/>
      <c r="W15" s="227"/>
      <c r="X15" s="227"/>
      <c r="Y15" s="227"/>
      <c r="Z15" s="227"/>
      <c r="AA15" s="227"/>
      <c r="AB15" s="227"/>
      <c r="AC15" s="229"/>
      <c r="AD15" s="229"/>
      <c r="AE15" s="229"/>
      <c r="AF15" s="229"/>
      <c r="AG15" s="229"/>
      <c r="AH15" s="229"/>
      <c r="AI15" s="230"/>
    </row>
    <row r="16" spans="1:46" ht="26.35" customHeight="1" x14ac:dyDescent="0.4">
      <c r="A16" s="285"/>
      <c r="B16" s="288"/>
      <c r="C16" s="242" t="s">
        <v>1053</v>
      </c>
      <c r="D16" s="242" t="s">
        <v>1048</v>
      </c>
      <c r="E16" s="242" t="s">
        <v>1049</v>
      </c>
      <c r="F16" s="242">
        <v>77</v>
      </c>
      <c r="G16" s="231">
        <v>2</v>
      </c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7"/>
      <c r="S16" s="227"/>
      <c r="T16" s="227"/>
      <c r="U16" s="227"/>
      <c r="V16" s="229"/>
      <c r="W16" s="229"/>
      <c r="X16" s="227"/>
      <c r="Y16" s="227"/>
      <c r="Z16" s="227" t="s">
        <v>1168</v>
      </c>
      <c r="AA16" s="234">
        <v>32</v>
      </c>
      <c r="AB16" s="227" t="s">
        <v>1170</v>
      </c>
      <c r="AC16" s="229" t="s">
        <v>1171</v>
      </c>
      <c r="AD16" s="229"/>
      <c r="AE16" s="229"/>
      <c r="AF16" s="229"/>
      <c r="AG16" s="229"/>
      <c r="AH16" s="229"/>
      <c r="AI16" s="230"/>
    </row>
    <row r="17" spans="1:35" ht="26.35" customHeight="1" x14ac:dyDescent="0.4">
      <c r="A17" s="285"/>
      <c r="B17" s="288"/>
      <c r="C17" s="242" t="s">
        <v>1053</v>
      </c>
      <c r="D17" s="242" t="s">
        <v>1050</v>
      </c>
      <c r="E17" s="242" t="s">
        <v>1049</v>
      </c>
      <c r="F17" s="242">
        <v>75</v>
      </c>
      <c r="G17" s="231">
        <v>3</v>
      </c>
      <c r="H17" s="229"/>
      <c r="I17" s="229"/>
      <c r="J17" s="229"/>
      <c r="K17" s="229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9" t="s">
        <v>1166</v>
      </c>
      <c r="W17" s="228">
        <v>12</v>
      </c>
      <c r="X17" s="227" t="s">
        <v>1167</v>
      </c>
      <c r="Y17" s="234">
        <v>50</v>
      </c>
      <c r="Z17" s="227" t="s">
        <v>1168</v>
      </c>
      <c r="AA17" s="234">
        <v>13</v>
      </c>
      <c r="AB17" s="227"/>
      <c r="AC17" s="227"/>
      <c r="AD17" s="227"/>
      <c r="AE17" s="227"/>
      <c r="AF17" s="227"/>
      <c r="AG17" s="229"/>
      <c r="AH17" s="229"/>
      <c r="AI17" s="230"/>
    </row>
    <row r="18" spans="1:35" ht="26.35" customHeight="1" x14ac:dyDescent="0.4">
      <c r="A18" s="285"/>
      <c r="B18" s="288"/>
      <c r="C18" s="242" t="s">
        <v>1055</v>
      </c>
      <c r="D18" s="242" t="s">
        <v>1050</v>
      </c>
      <c r="E18" s="242" t="s">
        <v>1049</v>
      </c>
      <c r="F18" s="242">
        <v>30</v>
      </c>
      <c r="G18" s="231">
        <v>2</v>
      </c>
      <c r="H18" s="227"/>
      <c r="I18" s="227"/>
      <c r="J18" s="227"/>
      <c r="K18" s="229"/>
      <c r="L18" s="229"/>
      <c r="M18" s="227"/>
      <c r="N18" s="227"/>
      <c r="O18" s="227"/>
      <c r="P18" s="227"/>
      <c r="Q18" s="227"/>
      <c r="R18" s="229"/>
      <c r="S18" s="229"/>
      <c r="T18" s="229"/>
      <c r="U18" s="229"/>
      <c r="V18" s="229"/>
      <c r="W18" s="228"/>
      <c r="X18" s="229"/>
      <c r="Y18" s="229"/>
      <c r="Z18" s="280" t="s">
        <v>1173</v>
      </c>
      <c r="AA18" s="280"/>
      <c r="AB18" s="280"/>
      <c r="AC18" s="229" t="s">
        <v>1172</v>
      </c>
      <c r="AD18" s="229" t="s">
        <v>1174</v>
      </c>
      <c r="AE18" s="229" t="s">
        <v>1151</v>
      </c>
      <c r="AF18" s="229"/>
      <c r="AG18" s="229"/>
      <c r="AH18" s="229"/>
      <c r="AI18" s="230"/>
    </row>
    <row r="19" spans="1:35" ht="26.35" customHeight="1" x14ac:dyDescent="0.4">
      <c r="A19" s="285"/>
      <c r="B19" s="288"/>
      <c r="C19" s="242" t="s">
        <v>1055</v>
      </c>
      <c r="D19" s="242" t="s">
        <v>1048</v>
      </c>
      <c r="E19" s="242" t="s">
        <v>1049</v>
      </c>
      <c r="F19" s="242">
        <v>25</v>
      </c>
      <c r="G19" s="231">
        <v>1</v>
      </c>
      <c r="H19" s="227"/>
      <c r="I19" s="227"/>
      <c r="J19" s="227"/>
      <c r="K19" s="227"/>
      <c r="L19" s="229"/>
      <c r="M19" s="227"/>
      <c r="N19" s="227"/>
      <c r="O19" s="227"/>
      <c r="P19" s="227"/>
      <c r="Q19" s="227"/>
      <c r="R19" s="229"/>
      <c r="S19" s="229"/>
      <c r="T19" s="229"/>
      <c r="U19" s="229"/>
      <c r="V19" s="229"/>
      <c r="W19" s="228"/>
      <c r="X19" s="229"/>
      <c r="Y19" s="229"/>
      <c r="Z19" s="229"/>
      <c r="AA19" s="229"/>
      <c r="AB19" s="229"/>
      <c r="AC19" s="229"/>
      <c r="AD19" s="229" t="s">
        <v>1174</v>
      </c>
      <c r="AE19" s="229" t="s">
        <v>1151</v>
      </c>
      <c r="AF19" s="229"/>
      <c r="AG19" s="229"/>
      <c r="AH19" s="229"/>
      <c r="AI19" s="230"/>
    </row>
    <row r="20" spans="1:35" ht="26.35" customHeight="1" x14ac:dyDescent="0.4">
      <c r="A20" s="285"/>
      <c r="B20" s="288"/>
      <c r="C20" s="242" t="s">
        <v>1054</v>
      </c>
      <c r="D20" s="242" t="s">
        <v>1050</v>
      </c>
      <c r="E20" s="242" t="s">
        <v>1051</v>
      </c>
      <c r="F20" s="242">
        <v>30</v>
      </c>
      <c r="G20" s="231">
        <v>2</v>
      </c>
      <c r="H20" s="227"/>
      <c r="I20" s="227"/>
      <c r="J20" s="227"/>
      <c r="K20" s="227"/>
      <c r="L20" s="229"/>
      <c r="M20" s="227"/>
      <c r="N20" s="229" t="s">
        <v>1159</v>
      </c>
      <c r="O20" s="234">
        <v>10</v>
      </c>
      <c r="P20" s="227" t="s">
        <v>1161</v>
      </c>
      <c r="Q20" s="234">
        <v>20</v>
      </c>
      <c r="R20" s="229"/>
      <c r="S20" s="229"/>
      <c r="T20" s="229"/>
      <c r="U20" s="229"/>
      <c r="V20" s="229"/>
      <c r="W20" s="228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30"/>
    </row>
    <row r="21" spans="1:35" ht="26.35" customHeight="1" x14ac:dyDescent="0.4">
      <c r="A21" s="285"/>
      <c r="B21" s="288"/>
      <c r="C21" s="242" t="s">
        <v>1054</v>
      </c>
      <c r="D21" s="242" t="s">
        <v>1048</v>
      </c>
      <c r="E21" s="242" t="s">
        <v>1051</v>
      </c>
      <c r="F21" s="242">
        <v>23</v>
      </c>
      <c r="G21" s="231">
        <v>2</v>
      </c>
      <c r="H21" s="229"/>
      <c r="I21" s="229"/>
      <c r="J21" s="227"/>
      <c r="K21" s="227"/>
      <c r="L21" s="229"/>
      <c r="M21" s="227"/>
      <c r="N21" s="227"/>
      <c r="O21" s="227"/>
      <c r="P21" s="227"/>
      <c r="Q21" s="227"/>
      <c r="R21" s="229"/>
      <c r="S21" s="229"/>
      <c r="T21" s="227" t="s">
        <v>1164</v>
      </c>
      <c r="U21" s="229" t="s">
        <v>1169</v>
      </c>
      <c r="V21" s="229" t="s">
        <v>1166</v>
      </c>
      <c r="W21" s="228">
        <v>13</v>
      </c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30"/>
    </row>
    <row r="22" spans="1:35" ht="26.35" customHeight="1" x14ac:dyDescent="0.4">
      <c r="A22" s="285"/>
      <c r="B22" s="288"/>
      <c r="C22" s="242" t="s">
        <v>1054</v>
      </c>
      <c r="D22" s="242" t="s">
        <v>1048</v>
      </c>
      <c r="E22" s="242" t="s">
        <v>1049</v>
      </c>
      <c r="F22" s="242">
        <v>10</v>
      </c>
      <c r="G22" s="231">
        <v>1</v>
      </c>
      <c r="H22" s="229"/>
      <c r="I22" s="229"/>
      <c r="J22" s="227"/>
      <c r="K22" s="227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 t="s">
        <v>1166</v>
      </c>
      <c r="W22" s="228">
        <v>10</v>
      </c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30"/>
    </row>
    <row r="23" spans="1:35" ht="26.35" customHeight="1" thickBot="1" x14ac:dyDescent="0.45">
      <c r="A23" s="286"/>
      <c r="B23" s="289"/>
      <c r="C23" s="243" t="s">
        <v>1054</v>
      </c>
      <c r="D23" s="243" t="s">
        <v>1050</v>
      </c>
      <c r="E23" s="243" t="s">
        <v>1049</v>
      </c>
      <c r="F23" s="243">
        <v>14</v>
      </c>
      <c r="G23" s="235">
        <v>1</v>
      </c>
      <c r="H23" s="236"/>
      <c r="I23" s="236"/>
      <c r="J23" s="237"/>
      <c r="K23" s="237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 t="s">
        <v>1166</v>
      </c>
      <c r="W23" s="236" t="s">
        <v>1153</v>
      </c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8"/>
    </row>
    <row r="24" spans="1:35" ht="14.65" thickTop="1" thickBot="1" x14ac:dyDescent="0.45">
      <c r="A24" s="275" t="s">
        <v>1056</v>
      </c>
      <c r="B24" s="246"/>
      <c r="C24" s="247"/>
      <c r="D24" s="247"/>
      <c r="E24" s="248"/>
      <c r="F24" s="279">
        <f>SUM(F8:F23)</f>
        <v>609</v>
      </c>
      <c r="G24" s="279"/>
      <c r="H24" s="273" t="s">
        <v>1180</v>
      </c>
      <c r="I24" s="273"/>
      <c r="J24" s="273" t="s">
        <v>1181</v>
      </c>
      <c r="K24" s="273"/>
      <c r="L24" s="273" t="s">
        <v>1182</v>
      </c>
      <c r="M24" s="273"/>
      <c r="N24" s="273"/>
      <c r="O24" s="273"/>
      <c r="P24" s="273" t="s">
        <v>1183</v>
      </c>
      <c r="Q24" s="273"/>
      <c r="R24" s="273" t="s">
        <v>1184</v>
      </c>
      <c r="S24" s="273"/>
      <c r="T24" s="273" t="s">
        <v>1185</v>
      </c>
      <c r="U24" s="273"/>
      <c r="V24" s="273" t="s">
        <v>1186</v>
      </c>
      <c r="W24" s="273"/>
      <c r="X24" s="273"/>
      <c r="Y24" s="273"/>
      <c r="Z24" s="273" t="s">
        <v>1187</v>
      </c>
      <c r="AA24" s="273"/>
      <c r="AB24" s="273" t="s">
        <v>1188</v>
      </c>
      <c r="AC24" s="273"/>
      <c r="AD24" s="273" t="s">
        <v>1189</v>
      </c>
      <c r="AE24" s="273"/>
      <c r="AF24" s="273" t="s">
        <v>1190</v>
      </c>
      <c r="AG24" s="273"/>
      <c r="AH24" s="274" t="s">
        <v>1191</v>
      </c>
      <c r="AI24" s="272"/>
    </row>
    <row r="25" spans="1:35" ht="14.25" thickTop="1" x14ac:dyDescent="0.4"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</row>
  </sheetData>
  <mergeCells count="9">
    <mergeCell ref="F24:G24"/>
    <mergeCell ref="Z18:AB18"/>
    <mergeCell ref="L9:N9"/>
    <mergeCell ref="A7:F7"/>
    <mergeCell ref="A1:L1"/>
    <mergeCell ref="A8:A23"/>
    <mergeCell ref="B8:B13"/>
    <mergeCell ref="B14:B23"/>
    <mergeCell ref="A3:L6"/>
  </mergeCells>
  <phoneticPr fontId="35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colBreaks count="1" manualBreakCount="1">
    <brk id="3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32" zoomScaleSheetLayoutView="100" workbookViewId="0">
      <selection activeCell="D246" sqref="D246:H246"/>
    </sheetView>
  </sheetViews>
  <sheetFormatPr defaultRowHeight="12.75" x14ac:dyDescent="0.35"/>
  <cols>
    <col min="1" max="1" width="13.265625" customWidth="1"/>
    <col min="2" max="2" width="25.46484375" customWidth="1"/>
    <col min="3" max="3" width="5.73046875" customWidth="1"/>
    <col min="4" max="4" width="0.19921875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3" t="s">
        <v>22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331" t="str">
        <f>IF(B2="LPU Fiú A 20",Lpu_Fiú_a_20!B78,IF(B2="LPU Z Fiú A 20",Lpu_zárt_Fiú_a_20!B43,IF(B2="LPU Fiú B 20",Lpu_Fiú_b_20!B84,IF(B2="LPU Z Fiú B 20",Lpu_zárt_Fiú_b_20!B31,IF(B2="LPU Fiú C 40",Lpu_Fiú_c_40!B37,IF(B2="LPU Leány A 20",Lpu_Leány_a_20!B54,IF(B2="LPU Z Leány A 20",Lpu_zárt_Leány_a_20!B31,IF(B2="LPU Leány B 20",Lpu_Leány_b_20!B84,IF(B2="LPU Z Leány B 20",Lpu_zárt_Leány_b_20!B20,IF(B2="LPU Leány C 40",Lpu_Leány_c_40!B32,IF(B2="LPI Fiú A 20",Lpi_Fiú_a_20!B56,IF(B2="LPI Fiú B 20",Lpi_Fiú_b_20!B38,IF(B2="LPI Fiú C 40",Lpi40_Fiú_c_40!B39,IF(B2="LPI Leány A 20",Lpi_Leány_a_20!B44,IF(B2="LPI Leány B 20",Lpi_Leány_b_20!B43,IF(B2="LPI Leány C 40",Lpi40_Leány_c_40!B31,))))))))))))))))</f>
        <v>Budapest XIV. kerület Szent István Gimnázium</v>
      </c>
      <c r="H47" s="332"/>
      <c r="I47" s="332"/>
      <c r="J47" s="332"/>
      <c r="K47" s="332"/>
      <c r="L47" s="332"/>
      <c r="M47" s="332"/>
      <c r="N47" s="332"/>
      <c r="O47" s="332"/>
      <c r="P47" s="332"/>
    </row>
    <row r="48" spans="7:16" ht="12.75" customHeight="1" x14ac:dyDescent="0.35">
      <c r="G48" s="332"/>
      <c r="H48" s="332"/>
      <c r="I48" s="332"/>
      <c r="J48" s="332"/>
      <c r="K48" s="332"/>
      <c r="L48" s="332"/>
      <c r="M48" s="332"/>
      <c r="N48" s="332"/>
      <c r="O48" s="332"/>
      <c r="P48" s="332"/>
    </row>
    <row r="49" spans="2:16" ht="15" customHeight="1" x14ac:dyDescent="0.35">
      <c r="G49" s="332"/>
      <c r="H49" s="332"/>
      <c r="I49" s="332"/>
      <c r="J49" s="332"/>
      <c r="K49" s="332"/>
      <c r="L49" s="332"/>
      <c r="M49" s="332"/>
      <c r="N49" s="332"/>
      <c r="O49" s="332"/>
      <c r="P49" s="332"/>
    </row>
    <row r="50" spans="2:16" ht="15" customHeight="1" x14ac:dyDescent="0.35">
      <c r="B50" t="s">
        <v>7</v>
      </c>
      <c r="G50" s="332"/>
      <c r="H50" s="332"/>
      <c r="I50" s="332"/>
      <c r="J50" s="332"/>
      <c r="K50" s="332"/>
      <c r="L50" s="332"/>
      <c r="M50" s="332"/>
      <c r="N50" s="332"/>
      <c r="O50" s="332"/>
      <c r="P50" s="332"/>
    </row>
    <row r="51" spans="2:16" ht="15" customHeight="1" x14ac:dyDescent="0.35">
      <c r="G51" s="332"/>
      <c r="H51" s="332"/>
      <c r="I51" s="332"/>
      <c r="J51" s="332"/>
      <c r="K51" s="332"/>
      <c r="L51" s="332"/>
      <c r="M51" s="332"/>
      <c r="N51" s="332"/>
      <c r="O51" s="332"/>
      <c r="P51" s="332"/>
    </row>
    <row r="52" spans="2:16" ht="18.75" customHeight="1" x14ac:dyDescent="0.35">
      <c r="G52" s="38"/>
    </row>
    <row r="53" spans="2:16" ht="12.75" customHeight="1" x14ac:dyDescent="0.35">
      <c r="G53" s="38"/>
      <c r="I53" s="52"/>
      <c r="J53" s="333" t="s">
        <v>36</v>
      </c>
      <c r="K53" s="329"/>
      <c r="L53" s="329"/>
      <c r="M53" s="329"/>
    </row>
    <row r="54" spans="2:16" ht="12.75" customHeight="1" x14ac:dyDescent="0.35">
      <c r="G54" s="38"/>
      <c r="J54" s="329"/>
      <c r="K54" s="329"/>
      <c r="L54" s="329"/>
      <c r="M54" s="329"/>
    </row>
    <row r="55" spans="2:16" x14ac:dyDescent="0.35">
      <c r="G55" s="38"/>
      <c r="J55" s="333" t="s">
        <v>37</v>
      </c>
      <c r="K55" s="333"/>
      <c r="L55" s="333"/>
      <c r="M55" s="333"/>
    </row>
    <row r="56" spans="2:16" x14ac:dyDescent="0.35">
      <c r="J56" s="333"/>
      <c r="K56" s="333"/>
      <c r="L56" s="333"/>
      <c r="M56" s="333"/>
    </row>
    <row r="57" spans="2:16" x14ac:dyDescent="0.35">
      <c r="J57" s="333" t="s">
        <v>38</v>
      </c>
      <c r="K57" s="333"/>
      <c r="L57" s="333"/>
      <c r="M57" s="333"/>
    </row>
    <row r="58" spans="2:16" x14ac:dyDescent="0.35">
      <c r="J58" s="333"/>
      <c r="K58" s="333"/>
      <c r="L58" s="333"/>
      <c r="M58" s="333"/>
    </row>
    <row r="59" spans="2:16" x14ac:dyDescent="0.35">
      <c r="B59" t="s">
        <v>8</v>
      </c>
      <c r="F59" s="324" t="s">
        <v>29</v>
      </c>
      <c r="G59" s="324"/>
      <c r="H59" s="324"/>
      <c r="I59" s="324"/>
      <c r="J59" s="324"/>
      <c r="K59" s="324"/>
      <c r="L59" s="324"/>
      <c r="M59" s="324"/>
      <c r="N59" s="329"/>
      <c r="O59" s="329"/>
      <c r="P59" s="329"/>
    </row>
    <row r="60" spans="2:16" x14ac:dyDescent="0.35">
      <c r="F60" s="324"/>
      <c r="G60" s="324"/>
      <c r="H60" s="324"/>
      <c r="I60" s="324"/>
      <c r="J60" s="324"/>
      <c r="K60" s="324"/>
      <c r="L60" s="324"/>
      <c r="M60" s="324"/>
      <c r="N60" s="329"/>
      <c r="O60" s="329"/>
      <c r="P60" s="329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9</v>
      </c>
      <c r="D65" s="33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330"/>
    </row>
    <row r="66" spans="2:7" x14ac:dyDescent="0.35">
      <c r="D66" s="330"/>
      <c r="E66" s="330"/>
    </row>
    <row r="67" spans="2:7" ht="13.5" customHeight="1" x14ac:dyDescent="0.35">
      <c r="D67" s="50"/>
      <c r="E67" s="50"/>
    </row>
    <row r="70" spans="2:7" ht="6.75" customHeight="1" x14ac:dyDescent="0.35"/>
    <row r="71" spans="2:7" ht="12.75" customHeight="1" x14ac:dyDescent="0.35">
      <c r="B71" t="s">
        <v>10</v>
      </c>
      <c r="D71" s="330" t="s">
        <v>222</v>
      </c>
      <c r="E71" s="330"/>
    </row>
    <row r="72" spans="2:7" ht="12.75" customHeight="1" x14ac:dyDescent="0.35">
      <c r="D72" s="330"/>
      <c r="E72" s="330"/>
    </row>
    <row r="75" spans="2:7" ht="18.75" customHeight="1" x14ac:dyDescent="0.35"/>
    <row r="76" spans="2:7" ht="12.75" customHeight="1" x14ac:dyDescent="0.35">
      <c r="B76" t="s">
        <v>11</v>
      </c>
      <c r="D76" s="325" t="s">
        <v>13</v>
      </c>
      <c r="E76" s="325"/>
      <c r="F76" s="326"/>
      <c r="G76" s="326"/>
    </row>
    <row r="77" spans="2:7" ht="18" customHeight="1" x14ac:dyDescent="0.35">
      <c r="D77" s="325"/>
      <c r="E77" s="325"/>
      <c r="F77" s="326"/>
      <c r="G77" s="326"/>
    </row>
    <row r="82" spans="2:8" ht="21" customHeight="1" x14ac:dyDescent="0.7">
      <c r="B82" t="s">
        <v>12</v>
      </c>
      <c r="D82" s="328"/>
      <c r="E82" s="328"/>
      <c r="F82" s="328"/>
      <c r="G82" s="328"/>
      <c r="H82" s="329"/>
    </row>
    <row r="128" ht="6" customHeight="1" x14ac:dyDescent="0.35"/>
    <row r="129" spans="2:16" ht="12.75" customHeight="1" x14ac:dyDescent="0.35">
      <c r="G129" s="331" t="str">
        <f>IF(B2="LPU Fiú A 20",Lpu_Fiú_a_20!B83,IF(B2="LPU Z Fiú A 20",Lpu_zárt_Fiú_a_20!B48,IF(B2="LPU Fiú B 20",Lpu_Fiú_b_20!B89,IF(B2="LPU Z Fiú B 20",Lpu_zárt_Fiú_b_20!B36,IF(B2="LPU Fiú C 40",Lpu_Fiú_c_40!B42,IF(B2="LPU Leány A 20",Lpu_Leány_a_20!B59,IF(B2="LPU Z Leány A 20",Lpu_zárt_Leány_a_20!B36,IF(B2="LPU Leány B 20",Lpu_Leány_b_20!B89,IF(B2="LPU Z Leány B 20",Lpu_zárt_Leány_b_20!B25,IF(B2="LPU Leány C 40",Lpu_Leány_c_40!B37,IF(B2="LPI Fiú A 20",Lpi_Fiú_a_20!B61,IF(B2="LPI Fiú B 20",Lpi_Fiú_b_20!B43,IF(B2="LPI Fiú C 40",Lpi40_Fiú_c_40!B44,IF(B2="LPI Leány A 20",Lpi_Leány_a_20!B49,IF(B2="LPI Leány B 20",Lpi_Leány_b_20!B48,IF(B2="LPI Leány C 40",Lpi40_Leány_c_40!B36,))))))))))))))))</f>
        <v>Egri Főegyházmegye</v>
      </c>
      <c r="H129" s="329"/>
      <c r="I129" s="329"/>
      <c r="J129" s="329"/>
      <c r="K129" s="329"/>
      <c r="L129" s="329"/>
      <c r="M129" s="329"/>
      <c r="N129" s="329"/>
      <c r="O129" s="329"/>
      <c r="P129" s="329"/>
    </row>
    <row r="130" spans="2:16" ht="12.75" customHeight="1" x14ac:dyDescent="0.35">
      <c r="G130" s="329"/>
      <c r="H130" s="329"/>
      <c r="I130" s="329"/>
      <c r="J130" s="329"/>
      <c r="K130" s="329"/>
      <c r="L130" s="329"/>
      <c r="M130" s="329"/>
      <c r="N130" s="329"/>
      <c r="O130" s="329"/>
      <c r="P130" s="329"/>
    </row>
    <row r="131" spans="2:16" ht="15" customHeight="1" x14ac:dyDescent="0.35"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</row>
    <row r="132" spans="2:16" ht="15" customHeight="1" x14ac:dyDescent="0.35">
      <c r="B132" t="s">
        <v>7</v>
      </c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</row>
    <row r="133" spans="2:16" ht="15" customHeight="1" x14ac:dyDescent="0.35"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</row>
    <row r="134" spans="2:16" ht="18.75" customHeight="1" x14ac:dyDescent="0.35"/>
    <row r="135" spans="2:16" ht="12.75" customHeight="1" x14ac:dyDescent="0.35">
      <c r="I135" s="52"/>
      <c r="J135" s="333" t="s">
        <v>36</v>
      </c>
      <c r="K135" s="329"/>
      <c r="L135" s="329"/>
      <c r="M135" s="329"/>
    </row>
    <row r="136" spans="2:16" ht="12.75" customHeight="1" x14ac:dyDescent="0.35">
      <c r="I136" s="54"/>
      <c r="J136" s="329"/>
      <c r="K136" s="329"/>
      <c r="L136" s="329"/>
      <c r="M136" s="329"/>
    </row>
    <row r="137" spans="2:16" ht="12.75" customHeight="1" x14ac:dyDescent="0.35">
      <c r="J137" s="333" t="s">
        <v>37</v>
      </c>
      <c r="K137" s="333"/>
      <c r="L137" s="333"/>
      <c r="M137" s="333"/>
    </row>
    <row r="138" spans="2:16" x14ac:dyDescent="0.35">
      <c r="J138" s="333"/>
      <c r="K138" s="333"/>
      <c r="L138" s="333"/>
      <c r="M138" s="333"/>
    </row>
    <row r="139" spans="2:16" x14ac:dyDescent="0.35">
      <c r="J139" s="333" t="s">
        <v>38</v>
      </c>
      <c r="K139" s="333"/>
      <c r="L139" s="333"/>
      <c r="M139" s="333"/>
    </row>
    <row r="140" spans="2:16" x14ac:dyDescent="0.35">
      <c r="J140" s="333"/>
      <c r="K140" s="333"/>
      <c r="L140" s="333"/>
      <c r="M140" s="333"/>
    </row>
    <row r="141" spans="2:16" ht="12.75" customHeight="1" x14ac:dyDescent="0.35">
      <c r="B141" t="s">
        <v>8</v>
      </c>
      <c r="F141" s="324" t="s">
        <v>29</v>
      </c>
      <c r="G141" s="324"/>
      <c r="H141" s="324"/>
      <c r="I141" s="324"/>
      <c r="J141" s="324"/>
      <c r="K141" s="324"/>
      <c r="L141" s="324"/>
      <c r="M141" s="324"/>
      <c r="N141" s="329"/>
      <c r="O141" s="329"/>
      <c r="P141" s="329"/>
    </row>
    <row r="142" spans="2:16" ht="12.75" customHeight="1" x14ac:dyDescent="0.35">
      <c r="F142" s="324"/>
      <c r="G142" s="324"/>
      <c r="H142" s="324"/>
      <c r="I142" s="324"/>
      <c r="J142" s="324"/>
      <c r="K142" s="324"/>
      <c r="L142" s="324"/>
      <c r="M142" s="324"/>
      <c r="N142" s="329"/>
      <c r="O142" s="329"/>
      <c r="P142" s="329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9</v>
      </c>
      <c r="D147" s="32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327"/>
    </row>
    <row r="148" spans="2:7" x14ac:dyDescent="0.35">
      <c r="D148" s="327"/>
      <c r="E148" s="327"/>
    </row>
    <row r="152" spans="2:7" ht="6.75" customHeight="1" x14ac:dyDescent="0.35"/>
    <row r="153" spans="2:7" x14ac:dyDescent="0.35">
      <c r="B153" t="s">
        <v>10</v>
      </c>
      <c r="D153" s="327" t="s">
        <v>222</v>
      </c>
      <c r="E153" s="327"/>
    </row>
    <row r="154" spans="2:7" x14ac:dyDescent="0.35">
      <c r="D154" s="327"/>
      <c r="E154" s="327"/>
    </row>
    <row r="157" spans="2:7" ht="18.75" customHeight="1" x14ac:dyDescent="0.35"/>
    <row r="158" spans="2:7" x14ac:dyDescent="0.35">
      <c r="B158" t="s">
        <v>11</v>
      </c>
      <c r="D158" s="325" t="s">
        <v>27</v>
      </c>
      <c r="E158" s="325"/>
      <c r="F158" s="326"/>
      <c r="G158" s="326"/>
    </row>
    <row r="159" spans="2:7" ht="18" customHeight="1" x14ac:dyDescent="0.35">
      <c r="D159" s="325"/>
      <c r="E159" s="325"/>
      <c r="F159" s="326"/>
      <c r="G159" s="326"/>
    </row>
    <row r="164" spans="2:8" ht="21.4" x14ac:dyDescent="0.7">
      <c r="B164" t="s">
        <v>12</v>
      </c>
      <c r="D164" s="328"/>
      <c r="E164" s="328"/>
      <c r="F164" s="328"/>
      <c r="G164" s="328"/>
      <c r="H164" s="329"/>
    </row>
    <row r="210" spans="2:16" ht="6" customHeight="1" x14ac:dyDescent="0.35"/>
    <row r="211" spans="2:16" x14ac:dyDescent="0.35">
      <c r="G211" s="331" t="str">
        <f>IF(B2="LPU Fiú A 20",Lpu_Fiú_a_20!B88,IF(B2="LPU Z Fiú A 20",Lpu_zárt_Fiú_a_20!B53,IF(B2="LPU Fiú B 20",Lpu_Fiú_b_20!B94,IF(B2="LPU Z Fiú B 20",Lpu_zárt_Fiú_b_20!B41,IF(B2="LPU Fiú C 40",Lpu_Fiú_c_40!B47,IF(B2="LPU Leány A 20",Lpu_Leány_a_20!B64,IF(B2="LPU Z Leány A 20",Lpu_zárt_Leány_a_20!B41,IF(B2="LPU Leány B 20",Lpu_Leány_b_20!B94,IF(B2="LPU Z Leány B 20",Lpu_zárt_Leány_b_20!B30,IF(B2="LPU Leány C 40",Lpu_Leány_c_40!B42,IF(B2="LPI Fiú A 20",Lpi_Fiú_a_20!B66,IF(B2="LPI Fiú B 20",Lpi_Fiú_b_20!B48,IF(B2="LPI Fiú C 40",Lpi40_Fiú_c_40!B49,IF(B2="LPI Leány A 20",Lpi_Leány_a_20!B54,IF(B2="LPI Leány B 20",Lpi_Leány_b_20!B53,IF(B2="LPI Leány C 40",Lpi40_Leány_c_40!B41,))))))))))))))))</f>
        <v>Keszthelyi Vajda János Gimnázium</v>
      </c>
      <c r="H211" s="332"/>
      <c r="I211" s="332"/>
      <c r="J211" s="332"/>
      <c r="K211" s="332"/>
      <c r="L211" s="332"/>
      <c r="M211" s="332"/>
      <c r="N211" s="332"/>
      <c r="O211" s="332"/>
      <c r="P211" s="332"/>
    </row>
    <row r="212" spans="2:16" x14ac:dyDescent="0.35">
      <c r="G212" s="332"/>
      <c r="H212" s="332"/>
      <c r="I212" s="332"/>
      <c r="J212" s="332"/>
      <c r="K212" s="332"/>
      <c r="L212" s="332"/>
      <c r="M212" s="332"/>
      <c r="N212" s="332"/>
      <c r="O212" s="332"/>
      <c r="P212" s="332"/>
    </row>
    <row r="213" spans="2:16" ht="15" customHeight="1" x14ac:dyDescent="0.35">
      <c r="G213" s="332"/>
      <c r="H213" s="332"/>
      <c r="I213" s="332"/>
      <c r="J213" s="332"/>
      <c r="K213" s="332"/>
      <c r="L213" s="332"/>
      <c r="M213" s="332"/>
      <c r="N213" s="332"/>
      <c r="O213" s="332"/>
      <c r="P213" s="332"/>
    </row>
    <row r="214" spans="2:16" ht="15" customHeight="1" x14ac:dyDescent="0.35">
      <c r="B214" t="s">
        <v>7</v>
      </c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</row>
    <row r="215" spans="2:16" ht="15" customHeight="1" x14ac:dyDescent="0.35"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</row>
    <row r="216" spans="2:16" ht="18.75" customHeight="1" x14ac:dyDescent="0.35"/>
    <row r="217" spans="2:16" ht="12.75" customHeight="1" x14ac:dyDescent="0.35">
      <c r="I217" s="52"/>
      <c r="J217" s="333" t="s">
        <v>36</v>
      </c>
      <c r="K217" s="329"/>
      <c r="L217" s="329"/>
      <c r="M217" s="329"/>
    </row>
    <row r="218" spans="2:16" ht="12.75" customHeight="1" x14ac:dyDescent="0.35">
      <c r="I218" s="54"/>
      <c r="J218" s="329"/>
      <c r="K218" s="329"/>
      <c r="L218" s="329"/>
      <c r="M218" s="329"/>
    </row>
    <row r="219" spans="2:16" ht="12.75" customHeight="1" x14ac:dyDescent="0.35">
      <c r="J219" s="333" t="s">
        <v>37</v>
      </c>
      <c r="K219" s="334"/>
      <c r="L219" s="334"/>
      <c r="M219" s="334"/>
      <c r="N219" s="52"/>
    </row>
    <row r="220" spans="2:16" ht="12.75" customHeight="1" x14ac:dyDescent="0.35">
      <c r="J220" s="334"/>
      <c r="K220" s="334"/>
      <c r="L220" s="334"/>
      <c r="M220" s="334"/>
      <c r="N220" s="52"/>
    </row>
    <row r="221" spans="2:16" ht="12.75" customHeight="1" x14ac:dyDescent="0.35">
      <c r="J221" s="333" t="s">
        <v>38</v>
      </c>
      <c r="K221" s="334"/>
      <c r="L221" s="334"/>
      <c r="M221" s="334"/>
      <c r="N221" s="52"/>
    </row>
    <row r="222" spans="2:16" ht="12.75" customHeight="1" x14ac:dyDescent="0.35">
      <c r="J222" s="334"/>
      <c r="K222" s="334"/>
      <c r="L222" s="334"/>
      <c r="M222" s="334"/>
      <c r="N222" s="52"/>
    </row>
    <row r="223" spans="2:16" ht="12.75" customHeight="1" x14ac:dyDescent="0.35">
      <c r="B223" t="s">
        <v>8</v>
      </c>
      <c r="F223" s="324" t="s">
        <v>29</v>
      </c>
      <c r="G223" s="324"/>
      <c r="H223" s="324"/>
      <c r="I223" s="324"/>
      <c r="J223" s="324"/>
      <c r="K223" s="324"/>
      <c r="L223" s="324"/>
      <c r="M223" s="324"/>
      <c r="N223" s="329"/>
      <c r="O223" s="329"/>
      <c r="P223" s="329"/>
    </row>
    <row r="224" spans="2:16" ht="12.75" customHeight="1" x14ac:dyDescent="0.35">
      <c r="F224" s="324"/>
      <c r="G224" s="324"/>
      <c r="H224" s="324"/>
      <c r="I224" s="324"/>
      <c r="J224" s="324"/>
      <c r="K224" s="324"/>
      <c r="L224" s="324"/>
      <c r="M224" s="324"/>
      <c r="N224" s="329"/>
      <c r="O224" s="329"/>
      <c r="P224" s="329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9</v>
      </c>
      <c r="D229" s="32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327"/>
    </row>
    <row r="230" spans="2:7" x14ac:dyDescent="0.35">
      <c r="D230" s="327"/>
      <c r="E230" s="327"/>
    </row>
    <row r="234" spans="2:7" ht="6.75" customHeight="1" x14ac:dyDescent="0.35"/>
    <row r="235" spans="2:7" x14ac:dyDescent="0.35">
      <c r="B235" t="s">
        <v>10</v>
      </c>
      <c r="D235" s="327" t="s">
        <v>222</v>
      </c>
      <c r="E235" s="327"/>
    </row>
    <row r="236" spans="2:7" x14ac:dyDescent="0.35">
      <c r="D236" s="327"/>
      <c r="E236" s="327"/>
    </row>
    <row r="239" spans="2:7" ht="18.75" customHeight="1" x14ac:dyDescent="0.35"/>
    <row r="240" spans="2:7" x14ac:dyDescent="0.35">
      <c r="B240" t="s">
        <v>11</v>
      </c>
      <c r="D240" s="325" t="s">
        <v>28</v>
      </c>
      <c r="E240" s="325"/>
      <c r="F240" s="326"/>
      <c r="G240" s="326"/>
    </row>
    <row r="241" spans="2:8" ht="18" customHeight="1" x14ac:dyDescent="0.35">
      <c r="D241" s="325"/>
      <c r="E241" s="325"/>
      <c r="F241" s="326"/>
      <c r="G241" s="326"/>
    </row>
    <row r="246" spans="2:8" ht="21.4" x14ac:dyDescent="0.7">
      <c r="B246" t="s">
        <v>12</v>
      </c>
      <c r="D246" s="328"/>
      <c r="E246" s="328"/>
      <c r="F246" s="328"/>
      <c r="G246" s="328"/>
      <c r="H246" s="329"/>
    </row>
    <row r="247" spans="2:8" ht="12.75" customHeight="1" x14ac:dyDescent="0.7">
      <c r="D247" s="51"/>
      <c r="E247" s="51"/>
      <c r="F247" s="51"/>
      <c r="G247" s="51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14</v>
      </c>
      <c r="F2" t="s">
        <v>26</v>
      </c>
    </row>
    <row r="3" spans="1:6" x14ac:dyDescent="0.35">
      <c r="A3" t="s">
        <v>33</v>
      </c>
      <c r="F3" t="s">
        <v>41</v>
      </c>
    </row>
    <row r="4" spans="1:6" x14ac:dyDescent="0.35">
      <c r="A4" t="s">
        <v>15</v>
      </c>
      <c r="F4" t="s">
        <v>41</v>
      </c>
    </row>
    <row r="5" spans="1:6" x14ac:dyDescent="0.35">
      <c r="A5" t="s">
        <v>39</v>
      </c>
    </row>
    <row r="6" spans="1:6" x14ac:dyDescent="0.35">
      <c r="A6" t="s">
        <v>16</v>
      </c>
    </row>
    <row r="7" spans="1:6" x14ac:dyDescent="0.35">
      <c r="A7" t="s">
        <v>17</v>
      </c>
    </row>
    <row r="8" spans="1:6" x14ac:dyDescent="0.35">
      <c r="A8" t="s">
        <v>34</v>
      </c>
    </row>
    <row r="9" spans="1:6" x14ac:dyDescent="0.35">
      <c r="A9" t="s">
        <v>18</v>
      </c>
    </row>
    <row r="10" spans="1:6" x14ac:dyDescent="0.35">
      <c r="A10" t="s">
        <v>40</v>
      </c>
    </row>
    <row r="11" spans="1:6" x14ac:dyDescent="0.35">
      <c r="A11" t="s">
        <v>19</v>
      </c>
    </row>
    <row r="12" spans="1:6" x14ac:dyDescent="0.35">
      <c r="A12" t="s">
        <v>20</v>
      </c>
    </row>
    <row r="13" spans="1:6" x14ac:dyDescent="0.35">
      <c r="A13" t="s">
        <v>21</v>
      </c>
    </row>
    <row r="14" spans="1:6" x14ac:dyDescent="0.35">
      <c r="A14" t="s">
        <v>22</v>
      </c>
    </row>
    <row r="15" spans="1:6" x14ac:dyDescent="0.35">
      <c r="A15" t="s">
        <v>23</v>
      </c>
    </row>
    <row r="16" spans="1:6" x14ac:dyDescent="0.35">
      <c r="A16" t="s">
        <v>24</v>
      </c>
    </row>
    <row r="17" spans="1:1" x14ac:dyDescent="0.35">
      <c r="A17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137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57" customWidth="1"/>
    <col min="11" max="16384" width="9.19921875" style="3"/>
  </cols>
  <sheetData>
    <row r="1" spans="1:10" ht="24.75" customHeight="1" x14ac:dyDescent="0.35">
      <c r="A1" s="1" t="s">
        <v>43</v>
      </c>
    </row>
    <row r="2" spans="1:10" s="2" customFormat="1" x14ac:dyDescent="0.35">
      <c r="A2" s="6" t="s">
        <v>6</v>
      </c>
      <c r="B2" s="6" t="s">
        <v>4</v>
      </c>
      <c r="C2" s="6" t="s">
        <v>0</v>
      </c>
      <c r="D2" s="6" t="s">
        <v>2</v>
      </c>
      <c r="E2" s="6" t="s">
        <v>1</v>
      </c>
      <c r="F2" s="6" t="s">
        <v>3</v>
      </c>
      <c r="G2" s="6">
        <v>1</v>
      </c>
      <c r="H2" s="6">
        <v>2</v>
      </c>
      <c r="I2" s="6" t="s">
        <v>5</v>
      </c>
      <c r="J2" s="58"/>
    </row>
    <row r="3" spans="1:10" x14ac:dyDescent="0.4">
      <c r="A3" s="28" t="s">
        <v>30</v>
      </c>
      <c r="B3" s="122" t="s">
        <v>933</v>
      </c>
      <c r="C3" s="28">
        <v>2009</v>
      </c>
      <c r="D3" s="123" t="s">
        <v>935</v>
      </c>
      <c r="E3" s="124" t="s">
        <v>930</v>
      </c>
      <c r="F3" s="35" t="s">
        <v>931</v>
      </c>
      <c r="G3" s="28">
        <v>74</v>
      </c>
      <c r="H3" s="28">
        <v>73</v>
      </c>
      <c r="I3" s="30">
        <f t="shared" ref="I3:I21" si="0">SUM(G3:H3)</f>
        <v>147</v>
      </c>
      <c r="J3" s="58"/>
    </row>
    <row r="4" spans="1:10" x14ac:dyDescent="0.4">
      <c r="A4" s="28" t="s">
        <v>31</v>
      </c>
      <c r="B4" s="123" t="s">
        <v>936</v>
      </c>
      <c r="C4" s="28">
        <v>2010</v>
      </c>
      <c r="D4" s="123" t="s">
        <v>937</v>
      </c>
      <c r="E4" s="122" t="s">
        <v>938</v>
      </c>
      <c r="F4" s="35" t="s">
        <v>931</v>
      </c>
      <c r="G4" s="28">
        <v>67</v>
      </c>
      <c r="H4" s="28">
        <v>72</v>
      </c>
      <c r="I4" s="30">
        <f t="shared" si="0"/>
        <v>139</v>
      </c>
      <c r="J4" s="58"/>
    </row>
    <row r="5" spans="1:10" x14ac:dyDescent="0.35">
      <c r="A5" s="28" t="s">
        <v>32</v>
      </c>
      <c r="B5" s="124" t="s">
        <v>934</v>
      </c>
      <c r="C5" s="28">
        <v>2010</v>
      </c>
      <c r="D5" s="123" t="s">
        <v>935</v>
      </c>
      <c r="E5" s="124" t="s">
        <v>930</v>
      </c>
      <c r="F5" s="35" t="s">
        <v>931</v>
      </c>
      <c r="G5" s="28">
        <v>67</v>
      </c>
      <c r="H5" s="28">
        <v>65</v>
      </c>
      <c r="I5" s="30">
        <f t="shared" si="0"/>
        <v>132</v>
      </c>
    </row>
    <row r="6" spans="1:10" x14ac:dyDescent="0.4">
      <c r="A6" s="28" t="s">
        <v>59</v>
      </c>
      <c r="B6" s="122" t="s">
        <v>932</v>
      </c>
      <c r="C6" s="28">
        <v>2009</v>
      </c>
      <c r="D6" s="123" t="s">
        <v>935</v>
      </c>
      <c r="E6" s="124" t="s">
        <v>930</v>
      </c>
      <c r="F6" s="35" t="s">
        <v>931</v>
      </c>
      <c r="G6" s="28">
        <v>63</v>
      </c>
      <c r="H6" s="28">
        <v>61</v>
      </c>
      <c r="I6" s="30">
        <f t="shared" si="0"/>
        <v>124</v>
      </c>
    </row>
    <row r="7" spans="1:10" x14ac:dyDescent="0.4">
      <c r="A7" s="28" t="s">
        <v>60</v>
      </c>
      <c r="B7" s="126" t="s">
        <v>328</v>
      </c>
      <c r="C7" s="28" t="s">
        <v>329</v>
      </c>
      <c r="D7" s="35" t="s">
        <v>330</v>
      </c>
      <c r="E7" s="127" t="s">
        <v>331</v>
      </c>
      <c r="F7" s="35" t="s">
        <v>332</v>
      </c>
      <c r="G7" s="28">
        <v>74</v>
      </c>
      <c r="H7" s="28">
        <v>83</v>
      </c>
      <c r="I7" s="30">
        <f t="shared" si="0"/>
        <v>157</v>
      </c>
    </row>
    <row r="8" spans="1:10" x14ac:dyDescent="0.4">
      <c r="A8" s="28" t="s">
        <v>61</v>
      </c>
      <c r="B8" s="128" t="s">
        <v>333</v>
      </c>
      <c r="C8" s="28">
        <v>2010</v>
      </c>
      <c r="D8" s="122" t="s">
        <v>330</v>
      </c>
      <c r="E8" s="122" t="s">
        <v>334</v>
      </c>
      <c r="F8" s="35" t="s">
        <v>332</v>
      </c>
      <c r="G8" s="28">
        <v>76</v>
      </c>
      <c r="H8" s="28">
        <v>79</v>
      </c>
      <c r="I8" s="30">
        <f t="shared" si="0"/>
        <v>155</v>
      </c>
    </row>
    <row r="9" spans="1:10" x14ac:dyDescent="0.4">
      <c r="A9" s="28" t="s">
        <v>62</v>
      </c>
      <c r="B9" s="128" t="s">
        <v>335</v>
      </c>
      <c r="C9" s="28" t="s">
        <v>329</v>
      </c>
      <c r="D9" s="122" t="s">
        <v>330</v>
      </c>
      <c r="E9" s="122" t="s">
        <v>334</v>
      </c>
      <c r="F9" s="35" t="s">
        <v>332</v>
      </c>
      <c r="G9" s="28">
        <v>66</v>
      </c>
      <c r="H9" s="28">
        <v>85</v>
      </c>
      <c r="I9" s="30">
        <f t="shared" si="0"/>
        <v>151</v>
      </c>
    </row>
    <row r="10" spans="1:10" x14ac:dyDescent="0.4">
      <c r="A10" s="28" t="s">
        <v>63</v>
      </c>
      <c r="B10" s="122" t="s">
        <v>336</v>
      </c>
      <c r="C10" s="28" t="s">
        <v>329</v>
      </c>
      <c r="D10" s="35" t="s">
        <v>330</v>
      </c>
      <c r="E10" s="122" t="s">
        <v>334</v>
      </c>
      <c r="F10" s="35" t="s">
        <v>332</v>
      </c>
      <c r="G10" s="28">
        <v>61</v>
      </c>
      <c r="H10" s="28">
        <v>72</v>
      </c>
      <c r="I10" s="30">
        <f t="shared" si="0"/>
        <v>133</v>
      </c>
    </row>
    <row r="11" spans="1:10" x14ac:dyDescent="0.35">
      <c r="A11" s="28" t="s">
        <v>64</v>
      </c>
      <c r="B11" s="123" t="s">
        <v>229</v>
      </c>
      <c r="C11" s="28">
        <v>2010</v>
      </c>
      <c r="D11" s="35" t="s">
        <v>42</v>
      </c>
      <c r="E11" s="35" t="s">
        <v>230</v>
      </c>
      <c r="F11" s="35" t="s">
        <v>228</v>
      </c>
      <c r="G11" s="28">
        <v>72</v>
      </c>
      <c r="H11" s="28">
        <v>73</v>
      </c>
      <c r="I11" s="30">
        <f t="shared" si="0"/>
        <v>145</v>
      </c>
    </row>
    <row r="12" spans="1:10" x14ac:dyDescent="0.35">
      <c r="A12" s="28" t="s">
        <v>218</v>
      </c>
      <c r="B12" s="123" t="s">
        <v>231</v>
      </c>
      <c r="C12" s="28">
        <v>2010</v>
      </c>
      <c r="D12" s="35" t="s">
        <v>42</v>
      </c>
      <c r="E12" s="35" t="s">
        <v>232</v>
      </c>
      <c r="F12" s="35" t="s">
        <v>228</v>
      </c>
      <c r="G12" s="28">
        <v>69</v>
      </c>
      <c r="H12" s="28">
        <v>74</v>
      </c>
      <c r="I12" s="30">
        <f t="shared" si="0"/>
        <v>143</v>
      </c>
    </row>
    <row r="13" spans="1:10" x14ac:dyDescent="0.35">
      <c r="A13" s="28" t="s">
        <v>219</v>
      </c>
      <c r="B13" s="123" t="s">
        <v>233</v>
      </c>
      <c r="C13" s="28">
        <v>2011</v>
      </c>
      <c r="D13" s="35" t="s">
        <v>42</v>
      </c>
      <c r="E13" s="35" t="s">
        <v>230</v>
      </c>
      <c r="F13" s="35" t="s">
        <v>228</v>
      </c>
      <c r="G13" s="28">
        <v>69</v>
      </c>
      <c r="H13" s="28">
        <v>72</v>
      </c>
      <c r="I13" s="30">
        <f t="shared" si="0"/>
        <v>141</v>
      </c>
    </row>
    <row r="14" spans="1:10" x14ac:dyDescent="0.35">
      <c r="A14" s="28" t="s">
        <v>220</v>
      </c>
      <c r="B14" s="123" t="s">
        <v>234</v>
      </c>
      <c r="C14" s="28">
        <v>2011</v>
      </c>
      <c r="D14" s="123"/>
      <c r="E14" s="123" t="s">
        <v>230</v>
      </c>
      <c r="F14" s="123" t="s">
        <v>228</v>
      </c>
      <c r="G14" s="28">
        <v>36</v>
      </c>
      <c r="H14" s="28">
        <v>38</v>
      </c>
      <c r="I14" s="30">
        <f t="shared" si="0"/>
        <v>74</v>
      </c>
    </row>
    <row r="15" spans="1:10" x14ac:dyDescent="0.4">
      <c r="A15" s="28" t="s">
        <v>221</v>
      </c>
      <c r="B15" s="122" t="s">
        <v>71</v>
      </c>
      <c r="C15" s="28">
        <v>2013</v>
      </c>
      <c r="D15" s="122" t="s">
        <v>75</v>
      </c>
      <c r="E15" s="122" t="s">
        <v>82</v>
      </c>
      <c r="F15" s="122" t="s">
        <v>72</v>
      </c>
      <c r="G15" s="28">
        <v>76</v>
      </c>
      <c r="H15" s="28">
        <v>83</v>
      </c>
      <c r="I15" s="30">
        <f t="shared" si="0"/>
        <v>159</v>
      </c>
    </row>
    <row r="16" spans="1:10" x14ac:dyDescent="0.4">
      <c r="A16" s="28" t="s">
        <v>704</v>
      </c>
      <c r="B16" s="122" t="s">
        <v>69</v>
      </c>
      <c r="C16" s="28">
        <v>2012</v>
      </c>
      <c r="D16" s="122" t="s">
        <v>75</v>
      </c>
      <c r="E16" s="122" t="s">
        <v>80</v>
      </c>
      <c r="F16" s="122" t="s">
        <v>72</v>
      </c>
      <c r="G16" s="28">
        <v>70</v>
      </c>
      <c r="H16" s="28">
        <v>87</v>
      </c>
      <c r="I16" s="30">
        <f t="shared" si="0"/>
        <v>157</v>
      </c>
    </row>
    <row r="17" spans="1:9" x14ac:dyDescent="0.4">
      <c r="A17" s="28" t="s">
        <v>705</v>
      </c>
      <c r="B17" s="122" t="s">
        <v>98</v>
      </c>
      <c r="C17" s="28">
        <v>2011</v>
      </c>
      <c r="D17" s="122" t="s">
        <v>75</v>
      </c>
      <c r="E17" s="122" t="s">
        <v>80</v>
      </c>
      <c r="F17" s="122" t="s">
        <v>72</v>
      </c>
      <c r="G17" s="28">
        <v>75</v>
      </c>
      <c r="H17" s="28">
        <v>73</v>
      </c>
      <c r="I17" s="30">
        <f t="shared" si="0"/>
        <v>148</v>
      </c>
    </row>
    <row r="18" spans="1:9" x14ac:dyDescent="0.4">
      <c r="A18" s="28" t="s">
        <v>827</v>
      </c>
      <c r="B18" s="122" t="s">
        <v>68</v>
      </c>
      <c r="C18" s="28">
        <v>2009</v>
      </c>
      <c r="D18" s="122" t="s">
        <v>74</v>
      </c>
      <c r="E18" s="122" t="s">
        <v>79</v>
      </c>
      <c r="F18" s="122" t="s">
        <v>72</v>
      </c>
      <c r="G18" s="28">
        <v>72</v>
      </c>
      <c r="H18" s="28">
        <v>70</v>
      </c>
      <c r="I18" s="30">
        <f t="shared" si="0"/>
        <v>142</v>
      </c>
    </row>
    <row r="19" spans="1:9" x14ac:dyDescent="0.4">
      <c r="A19" s="28" t="s">
        <v>829</v>
      </c>
      <c r="B19" s="122" t="s">
        <v>70</v>
      </c>
      <c r="C19" s="28">
        <v>2009</v>
      </c>
      <c r="D19" s="122" t="s">
        <v>76</v>
      </c>
      <c r="E19" s="122" t="s">
        <v>81</v>
      </c>
      <c r="F19" s="122" t="s">
        <v>72</v>
      </c>
      <c r="G19" s="28">
        <v>68</v>
      </c>
      <c r="H19" s="28">
        <v>73</v>
      </c>
      <c r="I19" s="30">
        <f t="shared" si="0"/>
        <v>141</v>
      </c>
    </row>
    <row r="20" spans="1:9" x14ac:dyDescent="0.4">
      <c r="A20" s="28" t="s">
        <v>830</v>
      </c>
      <c r="B20" s="122" t="s">
        <v>67</v>
      </c>
      <c r="C20" s="28">
        <v>2010</v>
      </c>
      <c r="D20" s="122" t="s">
        <v>73</v>
      </c>
      <c r="E20" s="122" t="s">
        <v>78</v>
      </c>
      <c r="F20" s="122" t="s">
        <v>72</v>
      </c>
      <c r="G20" s="28">
        <v>67</v>
      </c>
      <c r="H20" s="28">
        <v>54</v>
      </c>
      <c r="I20" s="30">
        <f t="shared" si="0"/>
        <v>121</v>
      </c>
    </row>
    <row r="21" spans="1:9" x14ac:dyDescent="0.4">
      <c r="A21" s="28" t="s">
        <v>831</v>
      </c>
      <c r="B21" s="122" t="s">
        <v>97</v>
      </c>
      <c r="C21" s="28">
        <v>2012</v>
      </c>
      <c r="D21" s="122" t="s">
        <v>75</v>
      </c>
      <c r="E21" s="122" t="s">
        <v>80</v>
      </c>
      <c r="F21" s="122" t="s">
        <v>72</v>
      </c>
      <c r="G21" s="28">
        <v>1</v>
      </c>
      <c r="H21" s="28">
        <v>32</v>
      </c>
      <c r="I21" s="30">
        <f t="shared" si="0"/>
        <v>33</v>
      </c>
    </row>
    <row r="22" spans="1:9" x14ac:dyDescent="0.35">
      <c r="A22" s="28" t="s">
        <v>832</v>
      </c>
      <c r="B22" s="135" t="s">
        <v>380</v>
      </c>
      <c r="C22" s="141">
        <v>2013</v>
      </c>
      <c r="D22" s="135"/>
      <c r="E22" s="135" t="s">
        <v>381</v>
      </c>
      <c r="F22" s="142" t="s">
        <v>379</v>
      </c>
      <c r="G22" s="143">
        <v>76</v>
      </c>
      <c r="H22" s="143">
        <v>79</v>
      </c>
      <c r="I22" s="144">
        <v>155</v>
      </c>
    </row>
    <row r="23" spans="1:9" x14ac:dyDescent="0.35">
      <c r="A23" s="28" t="s">
        <v>994</v>
      </c>
      <c r="B23" s="135" t="s">
        <v>382</v>
      </c>
      <c r="C23" s="141">
        <v>2010</v>
      </c>
      <c r="D23" s="135"/>
      <c r="E23" s="135" t="s">
        <v>383</v>
      </c>
      <c r="F23" s="142" t="s">
        <v>379</v>
      </c>
      <c r="G23" s="143">
        <v>78</v>
      </c>
      <c r="H23" s="143">
        <v>74</v>
      </c>
      <c r="I23" s="144">
        <v>152</v>
      </c>
    </row>
    <row r="24" spans="1:9" x14ac:dyDescent="0.35">
      <c r="A24" s="28" t="s">
        <v>995</v>
      </c>
      <c r="B24" s="135" t="s">
        <v>384</v>
      </c>
      <c r="C24" s="141">
        <v>2009</v>
      </c>
      <c r="D24" s="135"/>
      <c r="E24" s="135" t="s">
        <v>385</v>
      </c>
      <c r="F24" s="142" t="s">
        <v>379</v>
      </c>
      <c r="G24" s="143">
        <v>76</v>
      </c>
      <c r="H24" s="143">
        <v>75</v>
      </c>
      <c r="I24" s="144">
        <v>151</v>
      </c>
    </row>
    <row r="25" spans="1:9" x14ac:dyDescent="0.35">
      <c r="A25" s="28" t="s">
        <v>996</v>
      </c>
      <c r="B25" s="135" t="s">
        <v>386</v>
      </c>
      <c r="C25" s="141">
        <v>2009</v>
      </c>
      <c r="D25" s="135"/>
      <c r="E25" s="135" t="s">
        <v>385</v>
      </c>
      <c r="F25" s="142" t="s">
        <v>379</v>
      </c>
      <c r="G25" s="143">
        <v>67</v>
      </c>
      <c r="H25" s="143">
        <v>67</v>
      </c>
      <c r="I25" s="144">
        <v>134</v>
      </c>
    </row>
    <row r="26" spans="1:9" x14ac:dyDescent="0.35">
      <c r="A26" s="28" t="s">
        <v>997</v>
      </c>
      <c r="B26" s="135" t="s">
        <v>387</v>
      </c>
      <c r="C26" s="141">
        <v>2009</v>
      </c>
      <c r="D26" s="135"/>
      <c r="E26" s="135" t="s">
        <v>385</v>
      </c>
      <c r="F26" s="142" t="s">
        <v>379</v>
      </c>
      <c r="G26" s="143">
        <v>61</v>
      </c>
      <c r="H26" s="143">
        <v>61</v>
      </c>
      <c r="I26" s="144">
        <v>122</v>
      </c>
    </row>
    <row r="27" spans="1:9" x14ac:dyDescent="0.35">
      <c r="A27" s="28" t="s">
        <v>998</v>
      </c>
      <c r="B27" s="35" t="s">
        <v>1057</v>
      </c>
      <c r="C27" s="28">
        <v>2009</v>
      </c>
      <c r="D27" s="123" t="s">
        <v>1058</v>
      </c>
      <c r="E27" s="123" t="s">
        <v>1059</v>
      </c>
      <c r="F27" s="123" t="s">
        <v>727</v>
      </c>
      <c r="G27" s="28">
        <v>88</v>
      </c>
      <c r="H27" s="28">
        <v>78</v>
      </c>
      <c r="I27" s="30">
        <v>166</v>
      </c>
    </row>
    <row r="28" spans="1:9" x14ac:dyDescent="0.4">
      <c r="A28" s="28" t="s">
        <v>999</v>
      </c>
      <c r="B28" s="114" t="s">
        <v>1060</v>
      </c>
      <c r="C28" s="111">
        <v>2009</v>
      </c>
      <c r="D28" s="33" t="s">
        <v>1058</v>
      </c>
      <c r="E28" s="115" t="s">
        <v>1061</v>
      </c>
      <c r="F28" s="113" t="s">
        <v>727</v>
      </c>
      <c r="G28" s="28">
        <v>76</v>
      </c>
      <c r="H28" s="28">
        <v>71</v>
      </c>
      <c r="I28" s="30">
        <v>147</v>
      </c>
    </row>
    <row r="29" spans="1:9" x14ac:dyDescent="0.4">
      <c r="A29" s="28" t="s">
        <v>1000</v>
      </c>
      <c r="B29" s="114" t="s">
        <v>1062</v>
      </c>
      <c r="C29" s="111">
        <v>2010</v>
      </c>
      <c r="D29" s="33" t="s">
        <v>1058</v>
      </c>
      <c r="E29" s="115" t="s">
        <v>1063</v>
      </c>
      <c r="F29" s="113" t="s">
        <v>727</v>
      </c>
      <c r="G29" s="28">
        <v>59</v>
      </c>
      <c r="H29" s="28">
        <v>73</v>
      </c>
      <c r="I29" s="30">
        <v>132</v>
      </c>
    </row>
    <row r="30" spans="1:9" x14ac:dyDescent="0.35">
      <c r="A30" s="28" t="s">
        <v>1001</v>
      </c>
      <c r="B30" s="123" t="s">
        <v>434</v>
      </c>
      <c r="C30" s="28">
        <v>2010</v>
      </c>
      <c r="D30" s="35" t="s">
        <v>435</v>
      </c>
      <c r="E30" s="35" t="s">
        <v>436</v>
      </c>
      <c r="F30" s="35" t="s">
        <v>437</v>
      </c>
      <c r="G30" s="28">
        <v>80</v>
      </c>
      <c r="H30" s="28">
        <v>81</v>
      </c>
      <c r="I30" s="30">
        <f t="shared" ref="I30:I46" si="1">SUM(G30:H30)</f>
        <v>161</v>
      </c>
    </row>
    <row r="31" spans="1:9" x14ac:dyDescent="0.35">
      <c r="A31" s="28" t="s">
        <v>1002</v>
      </c>
      <c r="B31" s="123" t="s">
        <v>438</v>
      </c>
      <c r="C31" s="28">
        <v>2009</v>
      </c>
      <c r="D31" s="35" t="s">
        <v>435</v>
      </c>
      <c r="E31" s="35" t="s">
        <v>439</v>
      </c>
      <c r="F31" s="35" t="s">
        <v>437</v>
      </c>
      <c r="G31" s="28">
        <v>78</v>
      </c>
      <c r="H31" s="28">
        <v>78</v>
      </c>
      <c r="I31" s="30">
        <f t="shared" si="1"/>
        <v>156</v>
      </c>
    </row>
    <row r="32" spans="1:9" x14ac:dyDescent="0.35">
      <c r="A32" s="28" t="s">
        <v>1003</v>
      </c>
      <c r="B32" s="123" t="s">
        <v>440</v>
      </c>
      <c r="C32" s="28">
        <v>2009</v>
      </c>
      <c r="D32" s="35" t="s">
        <v>435</v>
      </c>
      <c r="E32" s="35" t="s">
        <v>439</v>
      </c>
      <c r="F32" s="35" t="s">
        <v>437</v>
      </c>
      <c r="G32" s="28">
        <v>72</v>
      </c>
      <c r="H32" s="28">
        <v>81</v>
      </c>
      <c r="I32" s="30">
        <f t="shared" si="1"/>
        <v>153</v>
      </c>
    </row>
    <row r="33" spans="1:9" x14ac:dyDescent="0.4">
      <c r="A33" s="28" t="s">
        <v>1004</v>
      </c>
      <c r="B33" s="122" t="s">
        <v>504</v>
      </c>
      <c r="C33" s="136">
        <v>2010</v>
      </c>
      <c r="D33" s="122" t="s">
        <v>505</v>
      </c>
      <c r="E33" s="122" t="s">
        <v>506</v>
      </c>
      <c r="F33" s="123" t="s">
        <v>503</v>
      </c>
      <c r="G33" s="28">
        <v>80</v>
      </c>
      <c r="H33" s="28">
        <v>86</v>
      </c>
      <c r="I33" s="30">
        <f t="shared" si="1"/>
        <v>166</v>
      </c>
    </row>
    <row r="34" spans="1:9" x14ac:dyDescent="0.4">
      <c r="A34" s="28" t="s">
        <v>1005</v>
      </c>
      <c r="B34" s="122" t="s">
        <v>507</v>
      </c>
      <c r="C34" s="28">
        <v>2009</v>
      </c>
      <c r="D34" s="122" t="s">
        <v>508</v>
      </c>
      <c r="E34" s="122" t="s">
        <v>509</v>
      </c>
      <c r="F34" s="123" t="s">
        <v>503</v>
      </c>
      <c r="G34" s="28">
        <v>80</v>
      </c>
      <c r="H34" s="28">
        <v>79</v>
      </c>
      <c r="I34" s="30">
        <f t="shared" si="1"/>
        <v>159</v>
      </c>
    </row>
    <row r="35" spans="1:9" x14ac:dyDescent="0.4">
      <c r="A35" s="28" t="s">
        <v>1006</v>
      </c>
      <c r="B35" s="122" t="s">
        <v>510</v>
      </c>
      <c r="C35" s="28">
        <v>2010</v>
      </c>
      <c r="D35" s="122" t="s">
        <v>511</v>
      </c>
      <c r="E35" s="122" t="s">
        <v>512</v>
      </c>
      <c r="F35" s="123" t="s">
        <v>503</v>
      </c>
      <c r="G35" s="28">
        <v>74</v>
      </c>
      <c r="H35" s="28">
        <v>80</v>
      </c>
      <c r="I35" s="30">
        <f t="shared" si="1"/>
        <v>154</v>
      </c>
    </row>
    <row r="36" spans="1:9" x14ac:dyDescent="0.4">
      <c r="A36" s="28" t="s">
        <v>1007</v>
      </c>
      <c r="B36" s="122" t="s">
        <v>514</v>
      </c>
      <c r="C36" s="28">
        <v>2011</v>
      </c>
      <c r="D36" s="122" t="s">
        <v>511</v>
      </c>
      <c r="E36" s="122" t="s">
        <v>513</v>
      </c>
      <c r="F36" s="123" t="s">
        <v>503</v>
      </c>
      <c r="G36" s="28">
        <v>68</v>
      </c>
      <c r="H36" s="28">
        <v>76</v>
      </c>
      <c r="I36" s="30">
        <f t="shared" si="1"/>
        <v>144</v>
      </c>
    </row>
    <row r="37" spans="1:9" x14ac:dyDescent="0.4">
      <c r="A37" s="28" t="s">
        <v>1008</v>
      </c>
      <c r="B37" s="122" t="s">
        <v>515</v>
      </c>
      <c r="C37" s="28">
        <v>2011</v>
      </c>
      <c r="D37" s="122" t="s">
        <v>511</v>
      </c>
      <c r="E37" s="122" t="s">
        <v>513</v>
      </c>
      <c r="F37" s="123" t="s">
        <v>503</v>
      </c>
      <c r="G37" s="28">
        <v>65</v>
      </c>
      <c r="H37" s="28">
        <v>66</v>
      </c>
      <c r="I37" s="30">
        <f t="shared" si="1"/>
        <v>131</v>
      </c>
    </row>
    <row r="38" spans="1:9" x14ac:dyDescent="0.4">
      <c r="A38" s="28" t="s">
        <v>1009</v>
      </c>
      <c r="B38" s="122" t="s">
        <v>516</v>
      </c>
      <c r="C38" s="28">
        <v>2009</v>
      </c>
      <c r="D38" s="122" t="s">
        <v>511</v>
      </c>
      <c r="E38" s="122" t="s">
        <v>513</v>
      </c>
      <c r="F38" s="123" t="s">
        <v>503</v>
      </c>
      <c r="G38" s="28">
        <v>56</v>
      </c>
      <c r="H38" s="28">
        <v>58</v>
      </c>
      <c r="I38" s="30">
        <f t="shared" si="1"/>
        <v>114</v>
      </c>
    </row>
    <row r="39" spans="1:9" x14ac:dyDescent="0.4">
      <c r="A39" s="28" t="s">
        <v>1010</v>
      </c>
      <c r="B39" s="122" t="s">
        <v>554</v>
      </c>
      <c r="C39" s="28">
        <v>2009</v>
      </c>
      <c r="D39" s="122" t="s">
        <v>555</v>
      </c>
      <c r="E39" s="122" t="s">
        <v>556</v>
      </c>
      <c r="F39" s="35" t="s">
        <v>557</v>
      </c>
      <c r="G39" s="28">
        <v>85</v>
      </c>
      <c r="H39" s="28">
        <v>85</v>
      </c>
      <c r="I39" s="30">
        <f t="shared" si="1"/>
        <v>170</v>
      </c>
    </row>
    <row r="40" spans="1:9" x14ac:dyDescent="0.4">
      <c r="A40" s="28" t="s">
        <v>1011</v>
      </c>
      <c r="B40" s="122" t="s">
        <v>328</v>
      </c>
      <c r="C40" s="28">
        <v>2009</v>
      </c>
      <c r="D40" s="122" t="s">
        <v>558</v>
      </c>
      <c r="E40" s="122" t="s">
        <v>559</v>
      </c>
      <c r="F40" s="35" t="s">
        <v>557</v>
      </c>
      <c r="G40" s="28">
        <v>85</v>
      </c>
      <c r="H40" s="28">
        <v>84</v>
      </c>
      <c r="I40" s="30">
        <f t="shared" si="1"/>
        <v>169</v>
      </c>
    </row>
    <row r="41" spans="1:9" x14ac:dyDescent="0.4">
      <c r="A41" s="28" t="s">
        <v>1012</v>
      </c>
      <c r="B41" s="122" t="s">
        <v>560</v>
      </c>
      <c r="C41" s="28">
        <v>2009</v>
      </c>
      <c r="D41" s="122" t="s">
        <v>561</v>
      </c>
      <c r="E41" s="122" t="s">
        <v>562</v>
      </c>
      <c r="F41" s="35" t="s">
        <v>557</v>
      </c>
      <c r="G41" s="28">
        <v>79</v>
      </c>
      <c r="H41" s="28">
        <v>78</v>
      </c>
      <c r="I41" s="30">
        <f t="shared" si="1"/>
        <v>157</v>
      </c>
    </row>
    <row r="42" spans="1:9" x14ac:dyDescent="0.4">
      <c r="A42" s="28" t="s">
        <v>1013</v>
      </c>
      <c r="B42" s="122" t="s">
        <v>563</v>
      </c>
      <c r="C42" s="28">
        <v>2009</v>
      </c>
      <c r="D42" s="122" t="s">
        <v>561</v>
      </c>
      <c r="E42" s="122" t="s">
        <v>562</v>
      </c>
      <c r="F42" s="35" t="s">
        <v>557</v>
      </c>
      <c r="G42" s="28">
        <v>71</v>
      </c>
      <c r="H42" s="28">
        <v>76</v>
      </c>
      <c r="I42" s="30">
        <f t="shared" si="1"/>
        <v>147</v>
      </c>
    </row>
    <row r="43" spans="1:9" x14ac:dyDescent="0.4">
      <c r="A43" s="28" t="s">
        <v>1014</v>
      </c>
      <c r="B43" s="122" t="s">
        <v>564</v>
      </c>
      <c r="C43" s="28">
        <v>2009</v>
      </c>
      <c r="D43" s="122" t="s">
        <v>561</v>
      </c>
      <c r="E43" s="122" t="s">
        <v>562</v>
      </c>
      <c r="F43" s="35" t="s">
        <v>557</v>
      </c>
      <c r="G43" s="28">
        <v>71</v>
      </c>
      <c r="H43" s="28">
        <v>61</v>
      </c>
      <c r="I43" s="30">
        <f t="shared" si="1"/>
        <v>132</v>
      </c>
    </row>
    <row r="44" spans="1:9" x14ac:dyDescent="0.4">
      <c r="A44" s="28" t="s">
        <v>1015</v>
      </c>
      <c r="B44" s="122" t="s">
        <v>628</v>
      </c>
      <c r="C44" s="28">
        <v>2010</v>
      </c>
      <c r="D44" s="122" t="s">
        <v>629</v>
      </c>
      <c r="E44" s="122" t="s">
        <v>630</v>
      </c>
      <c r="F44" s="35" t="s">
        <v>631</v>
      </c>
      <c r="G44" s="28">
        <v>68</v>
      </c>
      <c r="H44" s="28">
        <v>72</v>
      </c>
      <c r="I44" s="30">
        <f t="shared" si="1"/>
        <v>140</v>
      </c>
    </row>
    <row r="45" spans="1:9" x14ac:dyDescent="0.4">
      <c r="A45" s="28" t="s">
        <v>1016</v>
      </c>
      <c r="B45" s="122" t="s">
        <v>632</v>
      </c>
      <c r="C45" s="28">
        <v>2011</v>
      </c>
      <c r="D45" s="122" t="s">
        <v>633</v>
      </c>
      <c r="E45" s="122" t="s">
        <v>634</v>
      </c>
      <c r="F45" s="35" t="s">
        <v>631</v>
      </c>
      <c r="G45" s="28">
        <v>59</v>
      </c>
      <c r="H45" s="28">
        <v>60</v>
      </c>
      <c r="I45" s="30">
        <f t="shared" si="1"/>
        <v>119</v>
      </c>
    </row>
    <row r="46" spans="1:9" x14ac:dyDescent="0.4">
      <c r="A46" s="28" t="s">
        <v>1017</v>
      </c>
      <c r="B46" s="122" t="s">
        <v>635</v>
      </c>
      <c r="C46" s="28">
        <v>2012</v>
      </c>
      <c r="D46" s="122" t="s">
        <v>629</v>
      </c>
      <c r="E46" s="122" t="s">
        <v>630</v>
      </c>
      <c r="F46" s="35" t="s">
        <v>631</v>
      </c>
      <c r="G46" s="28">
        <v>50</v>
      </c>
      <c r="H46" s="28">
        <v>54</v>
      </c>
      <c r="I46" s="30">
        <f t="shared" si="1"/>
        <v>104</v>
      </c>
    </row>
    <row r="47" spans="1:9" x14ac:dyDescent="0.4">
      <c r="A47" s="28" t="s">
        <v>1018</v>
      </c>
      <c r="B47" s="122" t="s">
        <v>637</v>
      </c>
      <c r="C47" s="28">
        <v>2009</v>
      </c>
      <c r="D47" s="122" t="s">
        <v>629</v>
      </c>
      <c r="E47" s="122" t="s">
        <v>630</v>
      </c>
      <c r="F47" s="35" t="s">
        <v>631</v>
      </c>
      <c r="G47" s="28">
        <v>33</v>
      </c>
      <c r="H47" s="28">
        <v>41</v>
      </c>
      <c r="I47" s="30">
        <v>74</v>
      </c>
    </row>
    <row r="48" spans="1:9" x14ac:dyDescent="0.35">
      <c r="A48" s="28" t="s">
        <v>1019</v>
      </c>
      <c r="B48" s="123" t="s">
        <v>657</v>
      </c>
      <c r="C48" s="28">
        <v>2009</v>
      </c>
      <c r="D48" s="123" t="s">
        <v>658</v>
      </c>
      <c r="E48" s="123" t="s">
        <v>659</v>
      </c>
      <c r="F48" s="123" t="s">
        <v>660</v>
      </c>
      <c r="G48" s="28">
        <v>82</v>
      </c>
      <c r="H48" s="28">
        <v>84</v>
      </c>
      <c r="I48" s="30">
        <f t="shared" ref="I48:I54" si="2">SUM(G48:H48)</f>
        <v>166</v>
      </c>
    </row>
    <row r="49" spans="1:10" x14ac:dyDescent="0.35">
      <c r="A49" s="28" t="s">
        <v>1020</v>
      </c>
      <c r="B49" s="123" t="s">
        <v>661</v>
      </c>
      <c r="C49" s="28">
        <v>2011</v>
      </c>
      <c r="D49" s="35" t="s">
        <v>662</v>
      </c>
      <c r="E49" s="35" t="s">
        <v>663</v>
      </c>
      <c r="F49" s="35" t="s">
        <v>660</v>
      </c>
      <c r="G49" s="28">
        <v>82</v>
      </c>
      <c r="H49" s="28">
        <v>82</v>
      </c>
      <c r="I49" s="30">
        <f t="shared" si="2"/>
        <v>164</v>
      </c>
    </row>
    <row r="50" spans="1:10" x14ac:dyDescent="0.35">
      <c r="A50" s="28" t="s">
        <v>1021</v>
      </c>
      <c r="B50" s="123" t="s">
        <v>664</v>
      </c>
      <c r="C50" s="28">
        <v>2011</v>
      </c>
      <c r="D50" s="35" t="s">
        <v>665</v>
      </c>
      <c r="E50" s="35" t="s">
        <v>666</v>
      </c>
      <c r="F50" s="35" t="s">
        <v>660</v>
      </c>
      <c r="G50" s="28">
        <v>77</v>
      </c>
      <c r="H50" s="28">
        <v>77</v>
      </c>
      <c r="I50" s="30">
        <f t="shared" si="2"/>
        <v>154</v>
      </c>
    </row>
    <row r="51" spans="1:10" x14ac:dyDescent="0.4">
      <c r="A51" s="28" t="s">
        <v>1022</v>
      </c>
      <c r="B51" s="125" t="s">
        <v>707</v>
      </c>
      <c r="C51" s="28">
        <v>2011</v>
      </c>
      <c r="D51" s="35" t="s">
        <v>708</v>
      </c>
      <c r="E51" s="122" t="s">
        <v>709</v>
      </c>
      <c r="F51" s="35" t="s">
        <v>706</v>
      </c>
      <c r="G51" s="140">
        <v>71</v>
      </c>
      <c r="H51" s="140">
        <v>74</v>
      </c>
      <c r="I51" s="30">
        <f t="shared" si="2"/>
        <v>145</v>
      </c>
    </row>
    <row r="52" spans="1:10" x14ac:dyDescent="0.4">
      <c r="A52" s="28" t="s">
        <v>1023</v>
      </c>
      <c r="B52" s="125" t="s">
        <v>710</v>
      </c>
      <c r="C52" s="28">
        <v>2010</v>
      </c>
      <c r="D52" s="35" t="s">
        <v>708</v>
      </c>
      <c r="E52" s="122" t="s">
        <v>709</v>
      </c>
      <c r="F52" s="35" t="s">
        <v>706</v>
      </c>
      <c r="G52" s="140">
        <v>69</v>
      </c>
      <c r="H52" s="140">
        <v>57</v>
      </c>
      <c r="I52" s="30">
        <f t="shared" si="2"/>
        <v>126</v>
      </c>
    </row>
    <row r="53" spans="1:10" x14ac:dyDescent="0.35">
      <c r="A53" s="28" t="s">
        <v>1024</v>
      </c>
      <c r="B53" s="259" t="s">
        <v>711</v>
      </c>
      <c r="C53" s="260">
        <v>2009</v>
      </c>
      <c r="D53" s="261" t="s">
        <v>708</v>
      </c>
      <c r="E53" s="262" t="s">
        <v>712</v>
      </c>
      <c r="F53" s="263" t="s">
        <v>706</v>
      </c>
      <c r="G53" s="264">
        <v>48</v>
      </c>
      <c r="H53" s="264">
        <v>50</v>
      </c>
      <c r="I53" s="265">
        <f t="shared" si="2"/>
        <v>98</v>
      </c>
      <c r="J53" s="266" t="s">
        <v>1179</v>
      </c>
    </row>
    <row r="54" spans="1:10" x14ac:dyDescent="0.4">
      <c r="A54" s="28" t="s">
        <v>1025</v>
      </c>
      <c r="B54" s="125" t="s">
        <v>713</v>
      </c>
      <c r="C54" s="28">
        <v>2010</v>
      </c>
      <c r="D54" s="35" t="s">
        <v>708</v>
      </c>
      <c r="E54" s="122" t="s">
        <v>709</v>
      </c>
      <c r="F54" s="123" t="s">
        <v>706</v>
      </c>
      <c r="G54" s="140">
        <v>42</v>
      </c>
      <c r="H54" s="140">
        <v>48</v>
      </c>
      <c r="I54" s="30">
        <f t="shared" si="2"/>
        <v>90</v>
      </c>
    </row>
    <row r="55" spans="1:10" x14ac:dyDescent="0.35">
      <c r="A55" s="28" t="s">
        <v>1026</v>
      </c>
      <c r="B55" s="123" t="s">
        <v>732</v>
      </c>
      <c r="C55" s="28">
        <v>2011</v>
      </c>
      <c r="D55" s="123" t="s">
        <v>733</v>
      </c>
      <c r="E55" s="123" t="s">
        <v>734</v>
      </c>
      <c r="F55" s="123" t="s">
        <v>731</v>
      </c>
      <c r="G55" s="28">
        <v>75</v>
      </c>
      <c r="H55" s="28">
        <v>74</v>
      </c>
      <c r="I55" s="30">
        <v>149</v>
      </c>
    </row>
    <row r="56" spans="1:10" x14ac:dyDescent="0.35">
      <c r="A56" s="28" t="s">
        <v>1027</v>
      </c>
      <c r="B56" s="123" t="s">
        <v>735</v>
      </c>
      <c r="C56" s="28">
        <v>2009</v>
      </c>
      <c r="D56" s="123" t="s">
        <v>733</v>
      </c>
      <c r="E56" s="123" t="s">
        <v>734</v>
      </c>
      <c r="F56" s="123" t="s">
        <v>731</v>
      </c>
      <c r="G56" s="28">
        <v>72</v>
      </c>
      <c r="H56" s="28">
        <v>76</v>
      </c>
      <c r="I56" s="30">
        <v>148</v>
      </c>
    </row>
    <row r="57" spans="1:10" x14ac:dyDescent="0.35">
      <c r="A57" s="28" t="s">
        <v>1028</v>
      </c>
      <c r="B57" s="123" t="s">
        <v>736</v>
      </c>
      <c r="C57" s="28">
        <v>2010</v>
      </c>
      <c r="D57" s="123" t="s">
        <v>737</v>
      </c>
      <c r="E57" s="123" t="s">
        <v>738</v>
      </c>
      <c r="F57" s="123" t="s">
        <v>731</v>
      </c>
      <c r="G57" s="28">
        <v>62</v>
      </c>
      <c r="H57" s="28">
        <v>68</v>
      </c>
      <c r="I57" s="30">
        <v>130</v>
      </c>
    </row>
    <row r="58" spans="1:10" x14ac:dyDescent="0.35">
      <c r="A58" s="28" t="s">
        <v>1029</v>
      </c>
      <c r="B58" s="123" t="s">
        <v>739</v>
      </c>
      <c r="C58" s="28">
        <v>2010</v>
      </c>
      <c r="D58" s="123" t="s">
        <v>733</v>
      </c>
      <c r="E58" s="123" t="s">
        <v>734</v>
      </c>
      <c r="F58" s="123" t="s">
        <v>731</v>
      </c>
      <c r="G58" s="28">
        <v>68</v>
      </c>
      <c r="H58" s="28">
        <v>61</v>
      </c>
      <c r="I58" s="30">
        <v>129</v>
      </c>
    </row>
    <row r="59" spans="1:10" x14ac:dyDescent="0.4">
      <c r="A59" s="28" t="s">
        <v>1030</v>
      </c>
      <c r="B59" s="114" t="s">
        <v>1125</v>
      </c>
      <c r="C59" s="111">
        <v>2009</v>
      </c>
      <c r="D59" s="33" t="s">
        <v>1097</v>
      </c>
      <c r="E59" s="115" t="s">
        <v>1122</v>
      </c>
      <c r="F59" s="113" t="s">
        <v>1099</v>
      </c>
      <c r="G59" s="28">
        <v>56</v>
      </c>
      <c r="H59" s="28">
        <v>65</v>
      </c>
      <c r="I59" s="30">
        <v>121</v>
      </c>
    </row>
    <row r="60" spans="1:10" x14ac:dyDescent="0.4">
      <c r="A60" s="28" t="s">
        <v>1031</v>
      </c>
      <c r="B60" s="114" t="s">
        <v>1126</v>
      </c>
      <c r="C60" s="111">
        <v>2009</v>
      </c>
      <c r="D60" s="33" t="s">
        <v>1097</v>
      </c>
      <c r="E60" s="115" t="s">
        <v>1127</v>
      </c>
      <c r="F60" s="113" t="s">
        <v>1099</v>
      </c>
      <c r="G60" s="28">
        <v>48</v>
      </c>
      <c r="H60" s="28">
        <v>50</v>
      </c>
      <c r="I60" s="30">
        <v>98</v>
      </c>
    </row>
    <row r="61" spans="1:10" x14ac:dyDescent="0.4">
      <c r="A61" s="28" t="s">
        <v>1032</v>
      </c>
      <c r="B61" s="35" t="s">
        <v>261</v>
      </c>
      <c r="C61" s="28">
        <v>2012</v>
      </c>
      <c r="D61" s="123" t="s">
        <v>262</v>
      </c>
      <c r="E61" s="122" t="s">
        <v>263</v>
      </c>
      <c r="F61" s="123" t="s">
        <v>264</v>
      </c>
      <c r="G61" s="28">
        <v>81</v>
      </c>
      <c r="H61" s="28">
        <v>78</v>
      </c>
      <c r="I61" s="30">
        <f t="shared" ref="I61:I74" si="3">SUM(G61:H61)</f>
        <v>159</v>
      </c>
    </row>
    <row r="62" spans="1:10" x14ac:dyDescent="0.4">
      <c r="A62" s="28" t="s">
        <v>1033</v>
      </c>
      <c r="B62" s="35" t="s">
        <v>265</v>
      </c>
      <c r="C62" s="28">
        <v>2012</v>
      </c>
      <c r="D62" s="123" t="s">
        <v>262</v>
      </c>
      <c r="E62" s="122" t="s">
        <v>263</v>
      </c>
      <c r="F62" s="123" t="s">
        <v>264</v>
      </c>
      <c r="G62" s="28">
        <v>75</v>
      </c>
      <c r="H62" s="28">
        <v>83</v>
      </c>
      <c r="I62" s="30">
        <f t="shared" si="3"/>
        <v>158</v>
      </c>
    </row>
    <row r="63" spans="1:10" x14ac:dyDescent="0.4">
      <c r="A63" s="28" t="s">
        <v>1034</v>
      </c>
      <c r="B63" s="35" t="s">
        <v>266</v>
      </c>
      <c r="C63" s="28">
        <v>2012</v>
      </c>
      <c r="D63" s="123" t="s">
        <v>262</v>
      </c>
      <c r="E63" s="122" t="s">
        <v>263</v>
      </c>
      <c r="F63" s="123" t="s">
        <v>264</v>
      </c>
      <c r="G63" s="28">
        <v>74</v>
      </c>
      <c r="H63" s="28">
        <v>77</v>
      </c>
      <c r="I63" s="30">
        <f t="shared" si="3"/>
        <v>151</v>
      </c>
    </row>
    <row r="64" spans="1:10" x14ac:dyDescent="0.35">
      <c r="A64" s="28" t="s">
        <v>1035</v>
      </c>
      <c r="B64" s="123" t="s">
        <v>807</v>
      </c>
      <c r="C64" s="28">
        <v>2009</v>
      </c>
      <c r="D64" s="35" t="s">
        <v>808</v>
      </c>
      <c r="E64" s="35" t="s">
        <v>809</v>
      </c>
      <c r="F64" s="35" t="s">
        <v>806</v>
      </c>
      <c r="G64" s="28">
        <v>86</v>
      </c>
      <c r="H64" s="28">
        <v>82</v>
      </c>
      <c r="I64" s="30">
        <f t="shared" si="3"/>
        <v>168</v>
      </c>
    </row>
    <row r="65" spans="1:9" x14ac:dyDescent="0.35">
      <c r="A65" s="28" t="s">
        <v>1036</v>
      </c>
      <c r="B65" s="123" t="s">
        <v>810</v>
      </c>
      <c r="C65" s="28">
        <v>2009</v>
      </c>
      <c r="D65" s="35" t="s">
        <v>811</v>
      </c>
      <c r="E65" s="35" t="s">
        <v>812</v>
      </c>
      <c r="F65" s="35" t="s">
        <v>806</v>
      </c>
      <c r="G65" s="28">
        <v>56</v>
      </c>
      <c r="H65" s="28">
        <v>53</v>
      </c>
      <c r="I65" s="30">
        <f t="shared" si="3"/>
        <v>109</v>
      </c>
    </row>
    <row r="66" spans="1:9" x14ac:dyDescent="0.4">
      <c r="A66" s="28" t="s">
        <v>1037</v>
      </c>
      <c r="B66" s="122" t="s">
        <v>833</v>
      </c>
      <c r="C66" s="28">
        <v>2011</v>
      </c>
      <c r="D66" s="123" t="s">
        <v>834</v>
      </c>
      <c r="E66" s="122" t="s">
        <v>835</v>
      </c>
      <c r="F66" s="35" t="s">
        <v>836</v>
      </c>
      <c r="G66" s="28">
        <v>85</v>
      </c>
      <c r="H66" s="28">
        <v>86</v>
      </c>
      <c r="I66" s="30">
        <f t="shared" si="3"/>
        <v>171</v>
      </c>
    </row>
    <row r="67" spans="1:9" x14ac:dyDescent="0.4">
      <c r="A67" s="28" t="s">
        <v>1038</v>
      </c>
      <c r="B67" s="122" t="s">
        <v>837</v>
      </c>
      <c r="C67" s="28">
        <v>2009</v>
      </c>
      <c r="D67" s="35" t="s">
        <v>838</v>
      </c>
      <c r="E67" s="122" t="s">
        <v>839</v>
      </c>
      <c r="F67" s="35" t="s">
        <v>836</v>
      </c>
      <c r="G67" s="28">
        <v>85</v>
      </c>
      <c r="H67" s="28">
        <v>82</v>
      </c>
      <c r="I67" s="30">
        <f t="shared" si="3"/>
        <v>167</v>
      </c>
    </row>
    <row r="68" spans="1:9" x14ac:dyDescent="0.4">
      <c r="A68" s="28" t="s">
        <v>1039</v>
      </c>
      <c r="B68" s="122" t="s">
        <v>840</v>
      </c>
      <c r="C68" s="28">
        <v>2010</v>
      </c>
      <c r="D68" s="123" t="s">
        <v>841</v>
      </c>
      <c r="E68" s="122" t="s">
        <v>842</v>
      </c>
      <c r="F68" s="35" t="s">
        <v>836</v>
      </c>
      <c r="G68" s="28">
        <v>81</v>
      </c>
      <c r="H68" s="28">
        <v>78</v>
      </c>
      <c r="I68" s="30">
        <f t="shared" si="3"/>
        <v>159</v>
      </c>
    </row>
    <row r="69" spans="1:9" x14ac:dyDescent="0.4">
      <c r="A69" s="28" t="s">
        <v>1040</v>
      </c>
      <c r="B69" s="122" t="s">
        <v>843</v>
      </c>
      <c r="C69" s="28">
        <v>2010</v>
      </c>
      <c r="D69" s="123" t="s">
        <v>844</v>
      </c>
      <c r="E69" s="122" t="s">
        <v>845</v>
      </c>
      <c r="F69" s="35" t="s">
        <v>836</v>
      </c>
      <c r="G69" s="28">
        <v>76</v>
      </c>
      <c r="H69" s="28">
        <v>79</v>
      </c>
      <c r="I69" s="30">
        <f t="shared" si="3"/>
        <v>155</v>
      </c>
    </row>
    <row r="70" spans="1:9" x14ac:dyDescent="0.4">
      <c r="A70" s="28" t="s">
        <v>1041</v>
      </c>
      <c r="B70" s="122" t="s">
        <v>846</v>
      </c>
      <c r="C70" s="28">
        <v>2010</v>
      </c>
      <c r="D70" s="123" t="s">
        <v>844</v>
      </c>
      <c r="E70" s="122" t="s">
        <v>845</v>
      </c>
      <c r="F70" s="35" t="s">
        <v>836</v>
      </c>
      <c r="G70" s="28">
        <v>81</v>
      </c>
      <c r="H70" s="28">
        <v>74</v>
      </c>
      <c r="I70" s="30">
        <f t="shared" si="3"/>
        <v>155</v>
      </c>
    </row>
    <row r="71" spans="1:9" x14ac:dyDescent="0.4">
      <c r="A71" s="28" t="s">
        <v>1042</v>
      </c>
      <c r="B71" s="122" t="s">
        <v>847</v>
      </c>
      <c r="C71" s="28">
        <v>2009</v>
      </c>
      <c r="D71" s="123" t="s">
        <v>844</v>
      </c>
      <c r="E71" s="122" t="s">
        <v>845</v>
      </c>
      <c r="F71" s="35" t="s">
        <v>836</v>
      </c>
      <c r="G71" s="28">
        <v>73</v>
      </c>
      <c r="H71" s="28">
        <v>54</v>
      </c>
      <c r="I71" s="30">
        <f t="shared" si="3"/>
        <v>127</v>
      </c>
    </row>
    <row r="72" spans="1:9" x14ac:dyDescent="0.4">
      <c r="A72" s="28" t="s">
        <v>1043</v>
      </c>
      <c r="B72" s="122" t="s">
        <v>879</v>
      </c>
      <c r="C72" s="28">
        <v>2009</v>
      </c>
      <c r="D72" s="122" t="s">
        <v>880</v>
      </c>
      <c r="E72" s="122" t="s">
        <v>881</v>
      </c>
      <c r="F72" s="35" t="s">
        <v>882</v>
      </c>
      <c r="G72" s="28">
        <v>63</v>
      </c>
      <c r="H72" s="28">
        <v>66</v>
      </c>
      <c r="I72" s="30">
        <f t="shared" si="3"/>
        <v>129</v>
      </c>
    </row>
    <row r="73" spans="1:9" x14ac:dyDescent="0.4">
      <c r="A73" s="28" t="s">
        <v>1044</v>
      </c>
      <c r="B73" s="122" t="s">
        <v>883</v>
      </c>
      <c r="C73" s="28">
        <v>2010</v>
      </c>
      <c r="D73" s="122" t="s">
        <v>884</v>
      </c>
      <c r="E73" s="122" t="s">
        <v>885</v>
      </c>
      <c r="F73" s="35" t="s">
        <v>882</v>
      </c>
      <c r="G73" s="28">
        <v>50</v>
      </c>
      <c r="H73" s="28">
        <v>61</v>
      </c>
      <c r="I73" s="30">
        <f t="shared" si="3"/>
        <v>111</v>
      </c>
    </row>
    <row r="74" spans="1:9" x14ac:dyDescent="0.4">
      <c r="A74" s="28" t="s">
        <v>1064</v>
      </c>
      <c r="B74" s="122" t="s">
        <v>886</v>
      </c>
      <c r="C74" s="28">
        <v>2012</v>
      </c>
      <c r="D74" s="122" t="s">
        <v>884</v>
      </c>
      <c r="E74" s="122" t="s">
        <v>887</v>
      </c>
      <c r="F74" s="35" t="s">
        <v>882</v>
      </c>
      <c r="G74" s="28">
        <v>58</v>
      </c>
      <c r="H74" s="28">
        <v>51</v>
      </c>
      <c r="I74" s="30">
        <f t="shared" si="3"/>
        <v>109</v>
      </c>
    </row>
    <row r="75" spans="1:9" x14ac:dyDescent="0.35">
      <c r="A75" s="3"/>
      <c r="G75" s="4"/>
      <c r="H75" s="4"/>
    </row>
    <row r="76" spans="1:9" x14ac:dyDescent="0.35">
      <c r="A76" s="3"/>
      <c r="G76" s="4"/>
      <c r="H76" s="4"/>
    </row>
    <row r="77" spans="1:9" x14ac:dyDescent="0.35">
      <c r="A77" s="3"/>
      <c r="B77" s="2" t="s">
        <v>35</v>
      </c>
      <c r="G77" s="4"/>
      <c r="H77" s="4"/>
    </row>
    <row r="78" spans="1:9" x14ac:dyDescent="0.35">
      <c r="A78" s="28"/>
      <c r="B78" s="293" t="s">
        <v>80</v>
      </c>
      <c r="C78" s="294"/>
      <c r="D78" s="294"/>
      <c r="E78" s="295"/>
      <c r="F78" s="35" t="s">
        <v>42</v>
      </c>
      <c r="G78" s="28"/>
      <c r="H78" s="28"/>
      <c r="I78" s="30">
        <f>SUM(I79:I81)</f>
        <v>338</v>
      </c>
    </row>
    <row r="79" spans="1:9" x14ac:dyDescent="0.4">
      <c r="A79" s="28"/>
      <c r="B79" s="122" t="s">
        <v>69</v>
      </c>
      <c r="C79" s="28" t="s">
        <v>42</v>
      </c>
      <c r="D79" s="122" t="s">
        <v>75</v>
      </c>
      <c r="E79" s="122" t="s">
        <v>80</v>
      </c>
      <c r="F79" s="35" t="s">
        <v>72</v>
      </c>
      <c r="G79" s="28">
        <v>70</v>
      </c>
      <c r="H79" s="28">
        <v>87</v>
      </c>
      <c r="I79" s="30">
        <f>SUM(G79:H79)</f>
        <v>157</v>
      </c>
    </row>
    <row r="80" spans="1:9" x14ac:dyDescent="0.4">
      <c r="A80" s="28"/>
      <c r="B80" s="122" t="s">
        <v>98</v>
      </c>
      <c r="C80" s="28" t="s">
        <v>42</v>
      </c>
      <c r="D80" s="122" t="s">
        <v>75</v>
      </c>
      <c r="E80" s="122" t="s">
        <v>80</v>
      </c>
      <c r="F80" s="35" t="s">
        <v>72</v>
      </c>
      <c r="G80" s="28">
        <v>75</v>
      </c>
      <c r="H80" s="28">
        <v>73</v>
      </c>
      <c r="I80" s="30">
        <f>SUM(G80:H80)</f>
        <v>148</v>
      </c>
    </row>
    <row r="81" spans="1:9" x14ac:dyDescent="0.4">
      <c r="A81" s="28"/>
      <c r="B81" s="122" t="s">
        <v>97</v>
      </c>
      <c r="C81" s="28" t="s">
        <v>42</v>
      </c>
      <c r="D81" s="122" t="s">
        <v>75</v>
      </c>
      <c r="E81" s="122" t="s">
        <v>80</v>
      </c>
      <c r="F81" s="35" t="s">
        <v>72</v>
      </c>
      <c r="G81" s="28">
        <v>1</v>
      </c>
      <c r="H81" s="28">
        <v>32</v>
      </c>
      <c r="I81" s="30">
        <f>SUM(G81:H81)</f>
        <v>33</v>
      </c>
    </row>
    <row r="82" spans="1:9" ht="15" customHeight="1" x14ac:dyDescent="0.35">
      <c r="G82" s="4"/>
      <c r="H82" s="4"/>
    </row>
    <row r="83" spans="1:9" ht="15.75" customHeight="1" x14ac:dyDescent="0.35">
      <c r="A83" s="28"/>
      <c r="B83" s="293" t="s">
        <v>230</v>
      </c>
      <c r="C83" s="294"/>
      <c r="D83" s="294"/>
      <c r="E83" s="295"/>
      <c r="F83" s="35" t="s">
        <v>228</v>
      </c>
      <c r="G83" s="28"/>
      <c r="H83" s="28"/>
      <c r="I83" s="30">
        <v>360</v>
      </c>
    </row>
    <row r="84" spans="1:9" ht="15.75" customHeight="1" x14ac:dyDescent="0.35">
      <c r="A84" s="35"/>
      <c r="B84" s="123" t="s">
        <v>229</v>
      </c>
      <c r="C84" s="28" t="s">
        <v>42</v>
      </c>
      <c r="D84" s="35"/>
      <c r="E84" s="35"/>
      <c r="F84" s="35"/>
      <c r="G84" s="28">
        <v>72</v>
      </c>
      <c r="H84" s="28">
        <v>73</v>
      </c>
      <c r="I84" s="30">
        <f>SUM(G84:H84)</f>
        <v>145</v>
      </c>
    </row>
    <row r="85" spans="1:9" ht="15.75" customHeight="1" x14ac:dyDescent="0.35">
      <c r="A85" s="35"/>
      <c r="B85" s="123" t="s">
        <v>233</v>
      </c>
      <c r="C85" s="28" t="s">
        <v>42</v>
      </c>
      <c r="D85" s="35"/>
      <c r="E85" s="35"/>
      <c r="F85" s="35"/>
      <c r="G85" s="28">
        <v>69</v>
      </c>
      <c r="H85" s="28">
        <v>72</v>
      </c>
      <c r="I85" s="30">
        <f>SUM(G85:H85)</f>
        <v>141</v>
      </c>
    </row>
    <row r="86" spans="1:9" ht="15.75" customHeight="1" x14ac:dyDescent="0.35">
      <c r="A86" s="35"/>
      <c r="B86" s="123" t="s">
        <v>234</v>
      </c>
      <c r="C86" s="28" t="s">
        <v>42</v>
      </c>
      <c r="D86" s="35"/>
      <c r="E86" s="35"/>
      <c r="F86" s="35"/>
      <c r="G86" s="28">
        <v>36</v>
      </c>
      <c r="H86" s="28">
        <v>38</v>
      </c>
      <c r="I86" s="30">
        <f>SUM(G86:H86)</f>
        <v>74</v>
      </c>
    </row>
    <row r="87" spans="1:9" ht="15" customHeight="1" x14ac:dyDescent="0.35">
      <c r="A87" s="3"/>
      <c r="G87" s="4"/>
      <c r="H87" s="4"/>
    </row>
    <row r="88" spans="1:9" ht="15.75" customHeight="1" x14ac:dyDescent="0.35">
      <c r="A88" s="28"/>
      <c r="B88" s="293" t="s">
        <v>263</v>
      </c>
      <c r="C88" s="294"/>
      <c r="D88" s="294"/>
      <c r="E88" s="295"/>
      <c r="F88" s="35" t="s">
        <v>264</v>
      </c>
      <c r="G88" s="28"/>
      <c r="H88" s="28"/>
      <c r="I88" s="30">
        <f>SUM(I89:I91)</f>
        <v>468</v>
      </c>
    </row>
    <row r="89" spans="1:9" ht="15.75" customHeight="1" x14ac:dyDescent="0.4">
      <c r="A89" s="35"/>
      <c r="B89" s="122" t="s">
        <v>261</v>
      </c>
      <c r="C89" s="28">
        <v>2012</v>
      </c>
      <c r="D89" s="123" t="s">
        <v>262</v>
      </c>
      <c r="E89" s="122" t="s">
        <v>263</v>
      </c>
      <c r="F89" s="123" t="s">
        <v>264</v>
      </c>
      <c r="G89" s="28">
        <v>81</v>
      </c>
      <c r="H89" s="28">
        <v>78</v>
      </c>
      <c r="I89" s="30">
        <f>SUM(G89:H89)</f>
        <v>159</v>
      </c>
    </row>
    <row r="90" spans="1:9" ht="15.75" customHeight="1" x14ac:dyDescent="0.4">
      <c r="A90" s="35"/>
      <c r="B90" s="122" t="s">
        <v>265</v>
      </c>
      <c r="C90" s="28">
        <v>2012</v>
      </c>
      <c r="D90" s="123" t="s">
        <v>262</v>
      </c>
      <c r="E90" s="122" t="s">
        <v>263</v>
      </c>
      <c r="F90" s="123" t="s">
        <v>264</v>
      </c>
      <c r="G90" s="28">
        <v>75</v>
      </c>
      <c r="H90" s="28">
        <v>83</v>
      </c>
      <c r="I90" s="30">
        <f>SUM(G90:H90)</f>
        <v>158</v>
      </c>
    </row>
    <row r="91" spans="1:9" ht="15.75" customHeight="1" x14ac:dyDescent="0.4">
      <c r="A91" s="35"/>
      <c r="B91" s="122" t="s">
        <v>266</v>
      </c>
      <c r="C91" s="28">
        <v>2012</v>
      </c>
      <c r="D91" s="123" t="s">
        <v>262</v>
      </c>
      <c r="E91" s="122" t="s">
        <v>263</v>
      </c>
      <c r="F91" s="123" t="s">
        <v>264</v>
      </c>
      <c r="G91" s="28">
        <v>74</v>
      </c>
      <c r="H91" s="28">
        <v>77</v>
      </c>
      <c r="I91" s="30">
        <f>SUM(G91:H91)</f>
        <v>151</v>
      </c>
    </row>
    <row r="92" spans="1:9" ht="15" customHeight="1" x14ac:dyDescent="0.35">
      <c r="A92" s="3"/>
      <c r="G92" s="4"/>
      <c r="H92" s="4"/>
    </row>
    <row r="93" spans="1:9" ht="15.75" customHeight="1" x14ac:dyDescent="0.35">
      <c r="A93" s="28"/>
      <c r="B93" s="293" t="s">
        <v>334</v>
      </c>
      <c r="C93" s="294"/>
      <c r="D93" s="294"/>
      <c r="E93" s="295"/>
      <c r="F93" s="35"/>
      <c r="G93" s="28"/>
      <c r="H93" s="28"/>
      <c r="I93" s="30">
        <v>439</v>
      </c>
    </row>
    <row r="94" spans="1:9" ht="15.75" customHeight="1" x14ac:dyDescent="0.4">
      <c r="A94" s="28"/>
      <c r="B94" s="129" t="s">
        <v>333</v>
      </c>
      <c r="C94" s="28" t="s">
        <v>329</v>
      </c>
      <c r="D94" s="35" t="s">
        <v>330</v>
      </c>
      <c r="E94" s="129" t="s">
        <v>334</v>
      </c>
      <c r="F94" s="35" t="s">
        <v>332</v>
      </c>
      <c r="G94" s="28">
        <v>76</v>
      </c>
      <c r="H94" s="28">
        <v>79</v>
      </c>
      <c r="I94" s="30">
        <f>SUM(G94:H94)</f>
        <v>155</v>
      </c>
    </row>
    <row r="95" spans="1:9" ht="15.75" customHeight="1" x14ac:dyDescent="0.4">
      <c r="A95" s="28"/>
      <c r="B95" s="129" t="s">
        <v>336</v>
      </c>
      <c r="C95" s="28" t="s">
        <v>329</v>
      </c>
      <c r="D95" s="35" t="s">
        <v>330</v>
      </c>
      <c r="E95" s="129" t="s">
        <v>334</v>
      </c>
      <c r="F95" s="35" t="s">
        <v>332</v>
      </c>
      <c r="G95" s="28">
        <v>61</v>
      </c>
      <c r="H95" s="28">
        <v>72</v>
      </c>
      <c r="I95" s="30">
        <f>SUM(G95:H95)</f>
        <v>133</v>
      </c>
    </row>
    <row r="96" spans="1:9" ht="15.75" customHeight="1" x14ac:dyDescent="0.4">
      <c r="A96" s="28"/>
      <c r="B96" s="129" t="s">
        <v>335</v>
      </c>
      <c r="C96" s="28">
        <v>2010</v>
      </c>
      <c r="D96" s="35" t="s">
        <v>330</v>
      </c>
      <c r="E96" s="129" t="s">
        <v>334</v>
      </c>
      <c r="F96" s="35" t="s">
        <v>332</v>
      </c>
      <c r="G96" s="28">
        <v>66</v>
      </c>
      <c r="H96" s="28">
        <v>85</v>
      </c>
      <c r="I96" s="30">
        <f>SUM(G96:H96)</f>
        <v>151</v>
      </c>
    </row>
    <row r="97" spans="1:9" ht="15" customHeight="1" x14ac:dyDescent="0.35">
      <c r="G97" s="4"/>
      <c r="H97" s="4"/>
    </row>
    <row r="98" spans="1:9" ht="15.75" customHeight="1" x14ac:dyDescent="0.35">
      <c r="A98" s="28"/>
      <c r="B98" s="293" t="s">
        <v>385</v>
      </c>
      <c r="C98" s="294"/>
      <c r="D98" s="294"/>
      <c r="E98" s="295"/>
      <c r="F98" s="35" t="s">
        <v>379</v>
      </c>
      <c r="G98" s="28"/>
      <c r="H98" s="28"/>
      <c r="I98" s="30">
        <v>407</v>
      </c>
    </row>
    <row r="99" spans="1:9" ht="15.75" customHeight="1" x14ac:dyDescent="0.35">
      <c r="A99" s="35"/>
      <c r="B99" s="130" t="s">
        <v>384</v>
      </c>
      <c r="C99" s="133" t="s">
        <v>42</v>
      </c>
      <c r="D99" s="138"/>
      <c r="E99" s="138"/>
      <c r="F99" s="138"/>
      <c r="G99" s="133">
        <v>76</v>
      </c>
      <c r="H99" s="133">
        <v>75</v>
      </c>
      <c r="I99" s="139">
        <v>151</v>
      </c>
    </row>
    <row r="100" spans="1:9" ht="15.75" customHeight="1" x14ac:dyDescent="0.35">
      <c r="A100" s="35"/>
      <c r="B100" s="130" t="s">
        <v>386</v>
      </c>
      <c r="C100" s="133" t="s">
        <v>42</v>
      </c>
      <c r="D100" s="138"/>
      <c r="E100" s="138"/>
      <c r="F100" s="138"/>
      <c r="G100" s="133">
        <v>67</v>
      </c>
      <c r="H100" s="133">
        <v>67</v>
      </c>
      <c r="I100" s="139">
        <v>134</v>
      </c>
    </row>
    <row r="101" spans="1:9" ht="15.75" customHeight="1" x14ac:dyDescent="0.35">
      <c r="A101" s="35"/>
      <c r="B101" s="130" t="s">
        <v>387</v>
      </c>
      <c r="C101" s="133" t="s">
        <v>42</v>
      </c>
      <c r="D101" s="138"/>
      <c r="E101" s="138"/>
      <c r="F101" s="138"/>
      <c r="G101" s="133">
        <v>61</v>
      </c>
      <c r="H101" s="133">
        <v>61</v>
      </c>
      <c r="I101" s="139">
        <v>122</v>
      </c>
    </row>
    <row r="102" spans="1:9" ht="15" customHeight="1" x14ac:dyDescent="0.35">
      <c r="A102" s="3"/>
      <c r="G102" s="4"/>
      <c r="H102" s="4"/>
    </row>
    <row r="103" spans="1:9" ht="15.75" customHeight="1" x14ac:dyDescent="0.35">
      <c r="A103" s="28"/>
      <c r="B103" s="296" t="s">
        <v>513</v>
      </c>
      <c r="C103" s="296"/>
      <c r="D103" s="296"/>
      <c r="E103" s="296"/>
      <c r="F103" s="35"/>
      <c r="G103" s="28"/>
      <c r="H103" s="28"/>
      <c r="I103" s="30">
        <f>SUM(I104:I106)</f>
        <v>389</v>
      </c>
    </row>
    <row r="104" spans="1:9" ht="15.75" customHeight="1" x14ac:dyDescent="0.4">
      <c r="A104" s="35"/>
      <c r="B104" s="122" t="s">
        <v>514</v>
      </c>
      <c r="C104" s="28">
        <v>2011</v>
      </c>
      <c r="D104" s="122" t="s">
        <v>511</v>
      </c>
      <c r="E104" s="122" t="s">
        <v>513</v>
      </c>
      <c r="F104" s="148" t="s">
        <v>503</v>
      </c>
      <c r="G104" s="28">
        <v>68</v>
      </c>
      <c r="H104" s="28">
        <v>76</v>
      </c>
      <c r="I104" s="30">
        <f>SUM(G104:H104)</f>
        <v>144</v>
      </c>
    </row>
    <row r="105" spans="1:9" ht="15.75" customHeight="1" x14ac:dyDescent="0.4">
      <c r="A105" s="35"/>
      <c r="B105" s="122" t="s">
        <v>515</v>
      </c>
      <c r="C105" s="28">
        <v>2011</v>
      </c>
      <c r="D105" s="122" t="s">
        <v>511</v>
      </c>
      <c r="E105" s="122" t="s">
        <v>513</v>
      </c>
      <c r="F105" s="148" t="s">
        <v>503</v>
      </c>
      <c r="G105" s="28">
        <v>65</v>
      </c>
      <c r="H105" s="28">
        <v>66</v>
      </c>
      <c r="I105" s="30">
        <f>SUM(G105:H105)</f>
        <v>131</v>
      </c>
    </row>
    <row r="106" spans="1:9" ht="15.75" customHeight="1" x14ac:dyDescent="0.4">
      <c r="A106" s="35"/>
      <c r="B106" s="122" t="s">
        <v>516</v>
      </c>
      <c r="C106" s="28">
        <v>2009</v>
      </c>
      <c r="D106" s="122" t="s">
        <v>511</v>
      </c>
      <c r="E106" s="122" t="s">
        <v>513</v>
      </c>
      <c r="F106" s="148" t="s">
        <v>503</v>
      </c>
      <c r="G106" s="28">
        <v>56</v>
      </c>
      <c r="H106" s="28">
        <v>58</v>
      </c>
      <c r="I106" s="30">
        <f>SUM(G106:H106)</f>
        <v>114</v>
      </c>
    </row>
    <row r="107" spans="1:9" ht="15" customHeight="1" x14ac:dyDescent="0.35">
      <c r="A107" s="3"/>
      <c r="G107" s="4"/>
      <c r="H107" s="4"/>
    </row>
    <row r="108" spans="1:9" ht="15.75" customHeight="1" x14ac:dyDescent="0.35">
      <c r="A108" s="28"/>
      <c r="B108" s="292" t="s">
        <v>734</v>
      </c>
      <c r="C108" s="292"/>
      <c r="D108" s="292"/>
      <c r="E108" s="292"/>
      <c r="F108" s="35" t="s">
        <v>731</v>
      </c>
      <c r="G108" s="28"/>
      <c r="H108" s="28"/>
      <c r="I108" s="30">
        <v>426</v>
      </c>
    </row>
    <row r="109" spans="1:9" ht="15.75" customHeight="1" x14ac:dyDescent="0.4">
      <c r="A109" s="35"/>
      <c r="B109" s="122" t="s">
        <v>732</v>
      </c>
      <c r="C109" s="136">
        <v>2011</v>
      </c>
      <c r="D109" s="136" t="s">
        <v>733</v>
      </c>
      <c r="E109" s="122" t="s">
        <v>734</v>
      </c>
      <c r="F109" s="122" t="s">
        <v>731</v>
      </c>
      <c r="G109" s="136">
        <v>75</v>
      </c>
      <c r="H109" s="136">
        <v>74</v>
      </c>
      <c r="I109" s="120">
        <v>149</v>
      </c>
    </row>
    <row r="110" spans="1:9" ht="15.75" customHeight="1" x14ac:dyDescent="0.4">
      <c r="A110" s="35"/>
      <c r="B110" s="122" t="s">
        <v>735</v>
      </c>
      <c r="C110" s="136">
        <v>2009</v>
      </c>
      <c r="D110" s="136" t="s">
        <v>733</v>
      </c>
      <c r="E110" s="122" t="s">
        <v>734</v>
      </c>
      <c r="F110" s="122" t="s">
        <v>731</v>
      </c>
      <c r="G110" s="136">
        <v>72</v>
      </c>
      <c r="H110" s="136">
        <v>76</v>
      </c>
      <c r="I110" s="120">
        <v>148</v>
      </c>
    </row>
    <row r="111" spans="1:9" ht="15" customHeight="1" x14ac:dyDescent="0.4">
      <c r="A111" s="3"/>
      <c r="B111" s="122" t="s">
        <v>739</v>
      </c>
      <c r="C111" s="136">
        <v>2010</v>
      </c>
      <c r="D111" s="136" t="s">
        <v>733</v>
      </c>
      <c r="E111" s="122" t="s">
        <v>734</v>
      </c>
      <c r="F111" s="122" t="s">
        <v>731</v>
      </c>
      <c r="G111" s="136">
        <v>68</v>
      </c>
      <c r="H111" s="136">
        <v>61</v>
      </c>
      <c r="I111" s="120">
        <v>129</v>
      </c>
    </row>
    <row r="112" spans="1:9" ht="15" customHeight="1" x14ac:dyDescent="0.4">
      <c r="A112" s="3"/>
      <c r="B112" s="122"/>
      <c r="C112" s="136"/>
      <c r="D112" s="136"/>
      <c r="E112" s="122"/>
      <c r="F112" s="122"/>
      <c r="G112" s="136"/>
      <c r="H112" s="136"/>
      <c r="I112" s="120"/>
    </row>
    <row r="113" spans="1:9" ht="15" customHeight="1" x14ac:dyDescent="0.35">
      <c r="A113" s="3"/>
      <c r="B113" s="293" t="s">
        <v>930</v>
      </c>
      <c r="C113" s="294"/>
      <c r="D113" s="294"/>
      <c r="E113" s="295"/>
      <c r="F113" s="149" t="s">
        <v>931</v>
      </c>
      <c r="G113" s="28"/>
      <c r="H113" s="28"/>
      <c r="I113" s="30">
        <f>SUM(H114:H116)</f>
        <v>403</v>
      </c>
    </row>
    <row r="114" spans="1:9" ht="15.75" customHeight="1" x14ac:dyDescent="0.4">
      <c r="A114" s="28"/>
      <c r="B114" s="122" t="s">
        <v>932</v>
      </c>
      <c r="C114" s="28">
        <v>2009</v>
      </c>
      <c r="D114" s="35"/>
      <c r="E114" s="35"/>
      <c r="F114" s="35"/>
      <c r="G114" s="28"/>
      <c r="H114" s="28">
        <v>124</v>
      </c>
      <c r="I114" s="30"/>
    </row>
    <row r="115" spans="1:9" ht="15.75" customHeight="1" x14ac:dyDescent="0.4">
      <c r="A115" s="35"/>
      <c r="B115" s="122" t="s">
        <v>933</v>
      </c>
      <c r="C115" s="28">
        <v>2009</v>
      </c>
      <c r="D115" s="35"/>
      <c r="E115" s="35"/>
      <c r="F115" s="35"/>
      <c r="G115" s="28"/>
      <c r="H115" s="28">
        <v>147</v>
      </c>
      <c r="I115" s="30"/>
    </row>
    <row r="116" spans="1:9" ht="15.75" customHeight="1" x14ac:dyDescent="0.35">
      <c r="A116" s="35"/>
      <c r="B116" s="124" t="s">
        <v>934</v>
      </c>
      <c r="C116" s="28">
        <v>2010</v>
      </c>
      <c r="D116" s="35"/>
      <c r="E116" s="35"/>
      <c r="F116" s="35"/>
      <c r="G116" s="28"/>
      <c r="H116" s="28">
        <v>132</v>
      </c>
      <c r="I116" s="30"/>
    </row>
    <row r="117" spans="1:9" ht="15" customHeight="1" x14ac:dyDescent="0.35">
      <c r="A117" s="3"/>
      <c r="G117" s="4"/>
      <c r="H117" s="4"/>
    </row>
    <row r="118" spans="1:9" ht="15.75" customHeight="1" x14ac:dyDescent="0.35">
      <c r="A118" s="28"/>
      <c r="B118" s="293" t="s">
        <v>845</v>
      </c>
      <c r="C118" s="294"/>
      <c r="D118" s="294"/>
      <c r="E118" s="295"/>
      <c r="F118" s="35" t="s">
        <v>42</v>
      </c>
      <c r="G118" s="28"/>
      <c r="H118" s="28"/>
      <c r="I118" s="30">
        <v>437</v>
      </c>
    </row>
    <row r="119" spans="1:9" ht="15.75" customHeight="1" x14ac:dyDescent="0.4">
      <c r="A119" s="35"/>
      <c r="B119" s="122" t="s">
        <v>843</v>
      </c>
      <c r="C119" s="28">
        <v>2010</v>
      </c>
      <c r="D119" s="123" t="s">
        <v>844</v>
      </c>
      <c r="E119" s="122" t="s">
        <v>845</v>
      </c>
      <c r="F119" s="35" t="s">
        <v>836</v>
      </c>
      <c r="G119" s="28">
        <v>76</v>
      </c>
      <c r="H119" s="28">
        <v>79</v>
      </c>
      <c r="I119" s="30">
        <v>155</v>
      </c>
    </row>
    <row r="120" spans="1:9" ht="15.75" customHeight="1" x14ac:dyDescent="0.4">
      <c r="A120" s="35"/>
      <c r="B120" s="122" t="s">
        <v>846</v>
      </c>
      <c r="C120" s="28">
        <v>2010</v>
      </c>
      <c r="D120" s="123" t="s">
        <v>844</v>
      </c>
      <c r="E120" s="122" t="s">
        <v>845</v>
      </c>
      <c r="F120" s="35" t="s">
        <v>836</v>
      </c>
      <c r="G120" s="28">
        <v>81</v>
      </c>
      <c r="H120" s="28">
        <v>74</v>
      </c>
      <c r="I120" s="30">
        <v>155</v>
      </c>
    </row>
    <row r="121" spans="1:9" ht="15" customHeight="1" x14ac:dyDescent="0.4">
      <c r="A121" s="3"/>
      <c r="B121" s="122" t="s">
        <v>847</v>
      </c>
      <c r="C121" s="28">
        <v>2009</v>
      </c>
      <c r="D121" s="123" t="s">
        <v>844</v>
      </c>
      <c r="E121" s="122" t="s">
        <v>845</v>
      </c>
      <c r="F121" s="35" t="s">
        <v>836</v>
      </c>
      <c r="G121" s="28">
        <v>73</v>
      </c>
      <c r="H121" s="28">
        <v>54</v>
      </c>
      <c r="I121" s="30">
        <v>127</v>
      </c>
    </row>
    <row r="122" spans="1:9" ht="15.75" customHeight="1" x14ac:dyDescent="0.4">
      <c r="A122" s="35"/>
      <c r="B122" s="122"/>
      <c r="C122" s="28"/>
      <c r="D122" s="122"/>
      <c r="E122" s="122"/>
      <c r="F122" s="148"/>
      <c r="G122" s="28"/>
      <c r="H122" s="28"/>
      <c r="I122" s="30"/>
    </row>
    <row r="123" spans="1:9" ht="15.75" customHeight="1" x14ac:dyDescent="0.35">
      <c r="A123" s="28"/>
      <c r="B123" s="292" t="s">
        <v>562</v>
      </c>
      <c r="C123" s="292"/>
      <c r="D123" s="292"/>
      <c r="E123" s="292"/>
      <c r="F123" s="35" t="s">
        <v>42</v>
      </c>
      <c r="G123" s="28"/>
      <c r="H123" s="28"/>
      <c r="I123" s="30">
        <v>436</v>
      </c>
    </row>
    <row r="124" spans="1:9" ht="15.75" customHeight="1" x14ac:dyDescent="0.4">
      <c r="A124" s="28"/>
      <c r="B124" s="122" t="s">
        <v>560</v>
      </c>
      <c r="C124" s="28">
        <v>2009</v>
      </c>
      <c r="D124" s="122" t="s">
        <v>561</v>
      </c>
      <c r="E124" s="122" t="s">
        <v>562</v>
      </c>
      <c r="F124" s="35" t="s">
        <v>557</v>
      </c>
      <c r="G124" s="28">
        <v>79</v>
      </c>
      <c r="H124" s="28">
        <v>78</v>
      </c>
      <c r="I124" s="30">
        <f>SUM(G124:H124)</f>
        <v>157</v>
      </c>
    </row>
    <row r="125" spans="1:9" ht="15.75" customHeight="1" x14ac:dyDescent="0.4">
      <c r="A125" s="28"/>
      <c r="B125" s="122" t="s">
        <v>563</v>
      </c>
      <c r="C125" s="28">
        <v>2009</v>
      </c>
      <c r="D125" s="122" t="s">
        <v>561</v>
      </c>
      <c r="E125" s="122" t="s">
        <v>562</v>
      </c>
      <c r="F125" s="35" t="s">
        <v>557</v>
      </c>
      <c r="G125" s="28">
        <v>71</v>
      </c>
      <c r="H125" s="28">
        <v>76</v>
      </c>
      <c r="I125" s="30">
        <f>SUM(G125:H125)</f>
        <v>147</v>
      </c>
    </row>
    <row r="126" spans="1:9" ht="15.75" customHeight="1" x14ac:dyDescent="0.4">
      <c r="A126" s="28"/>
      <c r="B126" s="122" t="s">
        <v>564</v>
      </c>
      <c r="C126" s="28">
        <v>2009</v>
      </c>
      <c r="D126" s="122" t="s">
        <v>561</v>
      </c>
      <c r="E126" s="122" t="s">
        <v>562</v>
      </c>
      <c r="F126" s="35" t="s">
        <v>557</v>
      </c>
      <c r="G126" s="28">
        <v>71</v>
      </c>
      <c r="H126" s="28">
        <v>61</v>
      </c>
      <c r="I126" s="30">
        <f>SUM(G126:H126)</f>
        <v>132</v>
      </c>
    </row>
    <row r="127" spans="1:9" ht="15" customHeight="1" x14ac:dyDescent="0.35">
      <c r="G127" s="4"/>
      <c r="H127" s="4"/>
    </row>
    <row r="128" spans="1:9" ht="15.75" customHeight="1" x14ac:dyDescent="0.35">
      <c r="A128" s="28"/>
      <c r="B128" s="292" t="s">
        <v>636</v>
      </c>
      <c r="C128" s="292"/>
      <c r="D128" s="292"/>
      <c r="E128" s="292"/>
      <c r="F128" s="35" t="s">
        <v>631</v>
      </c>
      <c r="G128" s="28"/>
      <c r="H128" s="28" t="s">
        <v>42</v>
      </c>
      <c r="I128" s="30">
        <f>SUM(I129:I131)</f>
        <v>318</v>
      </c>
    </row>
    <row r="129" spans="1:9" ht="15.75" customHeight="1" x14ac:dyDescent="0.4">
      <c r="A129" s="35"/>
      <c r="B129" s="122" t="s">
        <v>637</v>
      </c>
      <c r="C129" s="28">
        <v>2009</v>
      </c>
      <c r="D129" s="122" t="s">
        <v>629</v>
      </c>
      <c r="E129" s="122" t="s">
        <v>630</v>
      </c>
      <c r="F129" s="35" t="s">
        <v>631</v>
      </c>
      <c r="G129" s="28">
        <v>33</v>
      </c>
      <c r="H129" s="28">
        <v>41</v>
      </c>
      <c r="I129" s="30">
        <v>74</v>
      </c>
    </row>
    <row r="130" spans="1:9" ht="15.75" customHeight="1" x14ac:dyDescent="0.4">
      <c r="A130" s="35"/>
      <c r="B130" s="122" t="s">
        <v>635</v>
      </c>
      <c r="C130" s="28">
        <v>2012</v>
      </c>
      <c r="D130" s="122" t="s">
        <v>629</v>
      </c>
      <c r="E130" s="122" t="s">
        <v>630</v>
      </c>
      <c r="F130" s="35" t="s">
        <v>631</v>
      </c>
      <c r="G130" s="28">
        <v>50</v>
      </c>
      <c r="H130" s="28">
        <v>54</v>
      </c>
      <c r="I130" s="30">
        <v>104</v>
      </c>
    </row>
    <row r="131" spans="1:9" ht="15.75" customHeight="1" x14ac:dyDescent="0.4">
      <c r="A131" s="35"/>
      <c r="B131" s="122" t="s">
        <v>628</v>
      </c>
      <c r="C131" s="28">
        <v>2010</v>
      </c>
      <c r="D131" s="122" t="s">
        <v>629</v>
      </c>
      <c r="E131" s="122" t="s">
        <v>630</v>
      </c>
      <c r="F131" s="35" t="s">
        <v>631</v>
      </c>
      <c r="G131" s="28">
        <v>68</v>
      </c>
      <c r="H131" s="28">
        <v>72</v>
      </c>
      <c r="I131" s="30">
        <v>140</v>
      </c>
    </row>
    <row r="132" spans="1:9" ht="15" customHeight="1" x14ac:dyDescent="0.35">
      <c r="A132" s="3"/>
      <c r="G132" s="4"/>
      <c r="H132" s="4"/>
    </row>
    <row r="133" spans="1:9" ht="15.75" customHeight="1" x14ac:dyDescent="0.35">
      <c r="A133" s="28"/>
      <c r="B133" s="293" t="s">
        <v>709</v>
      </c>
      <c r="C133" s="294"/>
      <c r="D133" s="294"/>
      <c r="E133" s="295"/>
      <c r="F133" s="35" t="s">
        <v>42</v>
      </c>
      <c r="G133" s="28"/>
      <c r="H133" s="28"/>
      <c r="I133" s="30">
        <f>SUM(I134:I136)</f>
        <v>361</v>
      </c>
    </row>
    <row r="134" spans="1:9" ht="15.75" customHeight="1" x14ac:dyDescent="0.4">
      <c r="A134" s="35"/>
      <c r="B134" s="123" t="s">
        <v>707</v>
      </c>
      <c r="C134" s="28">
        <v>2011</v>
      </c>
      <c r="D134" s="35" t="s">
        <v>708</v>
      </c>
      <c r="E134" s="122" t="s">
        <v>709</v>
      </c>
      <c r="F134" s="35" t="s">
        <v>706</v>
      </c>
      <c r="G134" s="140">
        <v>71</v>
      </c>
      <c r="H134" s="140">
        <v>74</v>
      </c>
      <c r="I134" s="30">
        <v>145</v>
      </c>
    </row>
    <row r="135" spans="1:9" ht="15.75" customHeight="1" x14ac:dyDescent="0.4">
      <c r="A135" s="35"/>
      <c r="B135" s="123" t="s">
        <v>710</v>
      </c>
      <c r="C135" s="28">
        <v>2010</v>
      </c>
      <c r="D135" s="35" t="s">
        <v>708</v>
      </c>
      <c r="E135" s="122" t="s">
        <v>709</v>
      </c>
      <c r="F135" s="35" t="s">
        <v>706</v>
      </c>
      <c r="G135" s="140">
        <v>69</v>
      </c>
      <c r="H135" s="140">
        <v>57</v>
      </c>
      <c r="I135" s="30">
        <v>126</v>
      </c>
    </row>
    <row r="136" spans="1:9" ht="15.75" customHeight="1" x14ac:dyDescent="0.4">
      <c r="A136" s="35"/>
      <c r="B136" s="123" t="s">
        <v>713</v>
      </c>
      <c r="C136" s="28">
        <v>2010</v>
      </c>
      <c r="D136" s="35" t="s">
        <v>708</v>
      </c>
      <c r="E136" s="122" t="s">
        <v>709</v>
      </c>
      <c r="F136" s="35" t="s">
        <v>706</v>
      </c>
      <c r="G136" s="140">
        <v>42</v>
      </c>
      <c r="H136" s="140">
        <v>48</v>
      </c>
      <c r="I136" s="30">
        <v>90</v>
      </c>
    </row>
    <row r="137" spans="1:9" x14ac:dyDescent="0.35">
      <c r="G137" s="4"/>
      <c r="H137" s="4"/>
    </row>
  </sheetData>
  <sortState xmlns:xlrd2="http://schemas.microsoft.com/office/spreadsheetml/2017/richdata2" ref="B3:I74">
    <sortCondition ref="F3:F74"/>
    <sortCondition descending="1" ref="I3:I74"/>
  </sortState>
  <mergeCells count="12">
    <mergeCell ref="B123:E123"/>
    <mergeCell ref="B128:E128"/>
    <mergeCell ref="B133:E133"/>
    <mergeCell ref="B78:E78"/>
    <mergeCell ref="B83:E83"/>
    <mergeCell ref="B88:E88"/>
    <mergeCell ref="B93:E93"/>
    <mergeCell ref="B98:E98"/>
    <mergeCell ref="B103:E103"/>
    <mergeCell ref="B108:E108"/>
    <mergeCell ref="B118:E118"/>
    <mergeCell ref="B113:E113"/>
  </mergeCells>
  <phoneticPr fontId="0" type="noConversion"/>
  <conditionalFormatting sqref="I3:I21 I122">
    <cfRule type="cellIs" dxfId="80" priority="22" operator="lessThanOrEqual">
      <formula>0</formula>
    </cfRule>
  </conditionalFormatting>
  <conditionalFormatting sqref="I22:I26">
    <cfRule type="cellIs" priority="1" stopIfTrue="1" operator="lessThanOrEqual">
      <formula>0</formula>
    </cfRule>
  </conditionalFormatting>
  <conditionalFormatting sqref="I27:I38">
    <cfRule type="cellIs" dxfId="79" priority="14" operator="lessThanOrEqual">
      <formula>0</formula>
    </cfRule>
  </conditionalFormatting>
  <conditionalFormatting sqref="I41:I43">
    <cfRule type="cellIs" dxfId="78" priority="13" operator="lessThanOrEqual">
      <formula>0</formula>
    </cfRule>
  </conditionalFormatting>
  <conditionalFormatting sqref="I45:I74">
    <cfRule type="cellIs" dxfId="77" priority="2" operator="lessThanOrEqual">
      <formula>0</formula>
    </cfRule>
  </conditionalFormatting>
  <conditionalFormatting sqref="I84:I86">
    <cfRule type="cellIs" dxfId="76" priority="27" operator="lessThanOrEqual">
      <formula>0</formula>
    </cfRule>
  </conditionalFormatting>
  <conditionalFormatting sqref="I89:I91">
    <cfRule type="cellIs" dxfId="75" priority="25" operator="lessThanOrEqual">
      <formula>0</formula>
    </cfRule>
  </conditionalFormatting>
  <conditionalFormatting sqref="I95:I96">
    <cfRule type="cellIs" dxfId="74" priority="23" operator="lessThanOrEqual">
      <formula>0</formula>
    </cfRule>
  </conditionalFormatting>
  <conditionalFormatting sqref="I99">
    <cfRule type="cellIs" priority="19" stopIfTrue="1" operator="lessThanOrEqual">
      <formula>0</formula>
    </cfRule>
  </conditionalFormatting>
  <conditionalFormatting sqref="I104:I106">
    <cfRule type="cellIs" dxfId="73" priority="16" operator="lessThanOrEqual">
      <formula>0</formula>
    </cfRule>
  </conditionalFormatting>
  <conditionalFormatting sqref="I109:I113">
    <cfRule type="cellIs" dxfId="72" priority="3" operator="lessThanOrEqual">
      <formula>0</formula>
    </cfRule>
  </conditionalFormatting>
  <conditionalFormatting sqref="I134:I136">
    <cfRule type="cellIs" dxfId="71" priority="10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9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J87"/>
  <sheetViews>
    <sheetView view="pageBreakPreview" zoomScale="90" zoomScaleNormal="72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134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bestFit="1" customWidth="1"/>
    <col min="10" max="10" width="6.796875" style="3" customWidth="1"/>
    <col min="11" max="16384" width="9.19921875" style="3"/>
  </cols>
  <sheetData>
    <row r="1" spans="1:10" ht="24.75" customHeight="1" x14ac:dyDescent="0.35">
      <c r="A1" s="1" t="s">
        <v>44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8"/>
    </row>
    <row r="3" spans="1:10" x14ac:dyDescent="0.35">
      <c r="A3" s="28" t="s">
        <v>30</v>
      </c>
      <c r="B3" s="123" t="s">
        <v>939</v>
      </c>
      <c r="C3" s="28">
        <v>2012</v>
      </c>
      <c r="D3" s="123" t="s">
        <v>937</v>
      </c>
      <c r="E3" s="123" t="s">
        <v>940</v>
      </c>
      <c r="F3" s="123" t="s">
        <v>931</v>
      </c>
      <c r="G3" s="28">
        <v>80</v>
      </c>
      <c r="H3" s="28">
        <v>84</v>
      </c>
      <c r="I3" s="30">
        <f t="shared" ref="I3:I16" si="0">SUM(G3:H3)</f>
        <v>164</v>
      </c>
      <c r="J3" s="3">
        <v>5</v>
      </c>
    </row>
    <row r="4" spans="1:10" x14ac:dyDescent="0.35">
      <c r="A4" s="28" t="s">
        <v>31</v>
      </c>
      <c r="B4" s="35" t="s">
        <v>941</v>
      </c>
      <c r="C4" s="28">
        <v>2013</v>
      </c>
      <c r="D4" s="123" t="s">
        <v>937</v>
      </c>
      <c r="E4" s="123" t="s">
        <v>940</v>
      </c>
      <c r="F4" s="123" t="s">
        <v>931</v>
      </c>
      <c r="G4" s="28">
        <v>75</v>
      </c>
      <c r="H4" s="28">
        <v>78</v>
      </c>
      <c r="I4" s="30">
        <f t="shared" si="0"/>
        <v>153</v>
      </c>
      <c r="J4" s="3">
        <v>7</v>
      </c>
    </row>
    <row r="5" spans="1:10" x14ac:dyDescent="0.35">
      <c r="A5" s="28" t="s">
        <v>32</v>
      </c>
      <c r="B5" s="123" t="s">
        <v>942</v>
      </c>
      <c r="C5" s="28">
        <v>2011</v>
      </c>
      <c r="D5" s="123" t="s">
        <v>937</v>
      </c>
      <c r="E5" s="123" t="s">
        <v>943</v>
      </c>
      <c r="F5" s="35" t="s">
        <v>931</v>
      </c>
      <c r="G5" s="28">
        <v>80</v>
      </c>
      <c r="H5" s="28">
        <v>72</v>
      </c>
      <c r="I5" s="30">
        <f t="shared" si="0"/>
        <v>152</v>
      </c>
      <c r="J5" s="3">
        <v>7</v>
      </c>
    </row>
    <row r="6" spans="1:10" x14ac:dyDescent="0.4">
      <c r="A6" s="28" t="s">
        <v>59</v>
      </c>
      <c r="B6" s="122" t="s">
        <v>267</v>
      </c>
      <c r="C6" s="28">
        <v>2010</v>
      </c>
      <c r="D6" s="123" t="s">
        <v>257</v>
      </c>
      <c r="E6" s="122" t="s">
        <v>268</v>
      </c>
      <c r="F6" s="123" t="s">
        <v>258</v>
      </c>
      <c r="G6" s="28">
        <v>95</v>
      </c>
      <c r="H6" s="28">
        <v>96</v>
      </c>
      <c r="I6" s="30">
        <f t="shared" si="0"/>
        <v>191</v>
      </c>
      <c r="J6" s="3">
        <v>3</v>
      </c>
    </row>
    <row r="7" spans="1:10" x14ac:dyDescent="0.4">
      <c r="A7" s="28" t="s">
        <v>60</v>
      </c>
      <c r="B7" s="122" t="s">
        <v>269</v>
      </c>
      <c r="C7" s="28">
        <v>2010</v>
      </c>
      <c r="D7" s="123" t="s">
        <v>257</v>
      </c>
      <c r="E7" s="122" t="s">
        <v>270</v>
      </c>
      <c r="F7" s="123" t="s">
        <v>258</v>
      </c>
      <c r="G7" s="28">
        <v>92</v>
      </c>
      <c r="H7" s="28">
        <v>91</v>
      </c>
      <c r="I7" s="30">
        <f t="shared" si="0"/>
        <v>183</v>
      </c>
      <c r="J7" s="38">
        <v>4</v>
      </c>
    </row>
    <row r="8" spans="1:10" x14ac:dyDescent="0.4">
      <c r="A8" s="28" t="s">
        <v>61</v>
      </c>
      <c r="B8" s="122" t="s">
        <v>271</v>
      </c>
      <c r="C8" s="28">
        <v>2009</v>
      </c>
      <c r="D8" s="123" t="s">
        <v>257</v>
      </c>
      <c r="E8" s="122" t="s">
        <v>272</v>
      </c>
      <c r="F8" s="35" t="s">
        <v>258</v>
      </c>
      <c r="G8" s="28">
        <v>93</v>
      </c>
      <c r="H8" s="28">
        <v>82</v>
      </c>
      <c r="I8" s="30">
        <f t="shared" si="0"/>
        <v>175</v>
      </c>
      <c r="J8" s="3">
        <v>5</v>
      </c>
    </row>
    <row r="9" spans="1:10" x14ac:dyDescent="0.4">
      <c r="A9" s="28" t="s">
        <v>62</v>
      </c>
      <c r="B9" s="128" t="s">
        <v>337</v>
      </c>
      <c r="C9" s="28" t="s">
        <v>338</v>
      </c>
      <c r="D9" s="123" t="s">
        <v>339</v>
      </c>
      <c r="E9" s="122" t="s">
        <v>340</v>
      </c>
      <c r="F9" s="35" t="s">
        <v>332</v>
      </c>
      <c r="G9" s="28">
        <v>84</v>
      </c>
      <c r="H9" s="28">
        <v>84</v>
      </c>
      <c r="I9" s="30">
        <f t="shared" si="0"/>
        <v>168</v>
      </c>
    </row>
    <row r="10" spans="1:10" x14ac:dyDescent="0.4">
      <c r="A10" s="28" t="s">
        <v>63</v>
      </c>
      <c r="B10" s="128" t="s">
        <v>341</v>
      </c>
      <c r="C10" s="28" t="s">
        <v>329</v>
      </c>
      <c r="D10" s="123" t="s">
        <v>330</v>
      </c>
      <c r="E10" s="122" t="s">
        <v>331</v>
      </c>
      <c r="F10" s="35" t="s">
        <v>332</v>
      </c>
      <c r="G10" s="28">
        <v>76</v>
      </c>
      <c r="H10" s="28">
        <v>74</v>
      </c>
      <c r="I10" s="30">
        <f t="shared" si="0"/>
        <v>150</v>
      </c>
    </row>
    <row r="11" spans="1:10" x14ac:dyDescent="0.4">
      <c r="A11" s="28" t="s">
        <v>64</v>
      </c>
      <c r="B11" s="122" t="s">
        <v>101</v>
      </c>
      <c r="C11" s="28">
        <v>2009</v>
      </c>
      <c r="D11" s="151" t="s">
        <v>77</v>
      </c>
      <c r="E11" s="122" t="s">
        <v>113</v>
      </c>
      <c r="F11" s="35" t="s">
        <v>72</v>
      </c>
      <c r="G11" s="28">
        <v>96</v>
      </c>
      <c r="H11" s="28">
        <v>95</v>
      </c>
      <c r="I11" s="30">
        <f t="shared" si="0"/>
        <v>191</v>
      </c>
    </row>
    <row r="12" spans="1:10" x14ac:dyDescent="0.4">
      <c r="A12" s="28" t="s">
        <v>218</v>
      </c>
      <c r="B12" s="129" t="s">
        <v>102</v>
      </c>
      <c r="C12" s="28">
        <v>2010</v>
      </c>
      <c r="D12" s="151" t="s">
        <v>106</v>
      </c>
      <c r="E12" s="129" t="s">
        <v>114</v>
      </c>
      <c r="F12" s="35" t="s">
        <v>72</v>
      </c>
      <c r="G12" s="28">
        <v>94</v>
      </c>
      <c r="H12" s="28">
        <v>96</v>
      </c>
      <c r="I12" s="30">
        <f t="shared" si="0"/>
        <v>190</v>
      </c>
    </row>
    <row r="13" spans="1:10" x14ac:dyDescent="0.4">
      <c r="A13" s="28" t="s">
        <v>219</v>
      </c>
      <c r="B13" s="129" t="s">
        <v>100</v>
      </c>
      <c r="C13" s="28">
        <v>2010</v>
      </c>
      <c r="D13" s="151" t="s">
        <v>105</v>
      </c>
      <c r="E13" s="129" t="s">
        <v>112</v>
      </c>
      <c r="F13" s="35" t="s">
        <v>72</v>
      </c>
      <c r="G13" s="28">
        <v>93</v>
      </c>
      <c r="H13" s="28">
        <v>95</v>
      </c>
      <c r="I13" s="30">
        <f t="shared" si="0"/>
        <v>188</v>
      </c>
      <c r="J13" s="38"/>
    </row>
    <row r="14" spans="1:10" x14ac:dyDescent="0.4">
      <c r="A14" s="28" t="s">
        <v>220</v>
      </c>
      <c r="B14" s="250" t="s">
        <v>104</v>
      </c>
      <c r="C14" s="251">
        <v>2011</v>
      </c>
      <c r="D14" s="252" t="s">
        <v>109</v>
      </c>
      <c r="E14" s="250" t="s">
        <v>116</v>
      </c>
      <c r="F14" s="255" t="s">
        <v>72</v>
      </c>
      <c r="G14" s="251">
        <v>94</v>
      </c>
      <c r="H14" s="251">
        <v>94</v>
      </c>
      <c r="I14" s="256">
        <f t="shared" si="0"/>
        <v>188</v>
      </c>
    </row>
    <row r="15" spans="1:10" x14ac:dyDescent="0.4">
      <c r="A15" s="28" t="s">
        <v>221</v>
      </c>
      <c r="B15" s="250" t="s">
        <v>99</v>
      </c>
      <c r="C15" s="251">
        <v>2009</v>
      </c>
      <c r="D15" s="252" t="s">
        <v>89</v>
      </c>
      <c r="E15" s="250" t="s">
        <v>111</v>
      </c>
      <c r="F15" s="255" t="s">
        <v>72</v>
      </c>
      <c r="G15" s="251">
        <v>92</v>
      </c>
      <c r="H15" s="251">
        <v>95</v>
      </c>
      <c r="I15" s="256">
        <f t="shared" si="0"/>
        <v>187</v>
      </c>
      <c r="J15" s="38"/>
    </row>
    <row r="16" spans="1:10" x14ac:dyDescent="0.4">
      <c r="A16" s="28" t="s">
        <v>704</v>
      </c>
      <c r="B16" s="250" t="s">
        <v>103</v>
      </c>
      <c r="C16" s="251">
        <v>2009</v>
      </c>
      <c r="D16" s="252" t="s">
        <v>107</v>
      </c>
      <c r="E16" s="250" t="s">
        <v>115</v>
      </c>
      <c r="F16" s="255" t="s">
        <v>72</v>
      </c>
      <c r="G16" s="251">
        <v>92</v>
      </c>
      <c r="H16" s="251">
        <v>93</v>
      </c>
      <c r="I16" s="256">
        <f t="shared" si="0"/>
        <v>185</v>
      </c>
    </row>
    <row r="17" spans="1:9" x14ac:dyDescent="0.35">
      <c r="A17" s="28" t="s">
        <v>705</v>
      </c>
      <c r="B17" s="130" t="s">
        <v>388</v>
      </c>
      <c r="C17" s="131">
        <v>2011</v>
      </c>
      <c r="D17" s="130"/>
      <c r="E17" s="130" t="s">
        <v>389</v>
      </c>
      <c r="F17" s="132" t="s">
        <v>379</v>
      </c>
      <c r="G17" s="133">
        <v>96</v>
      </c>
      <c r="H17" s="133">
        <v>96</v>
      </c>
      <c r="I17" s="139">
        <v>192</v>
      </c>
    </row>
    <row r="18" spans="1:9" x14ac:dyDescent="0.35">
      <c r="A18" s="28" t="s">
        <v>827</v>
      </c>
      <c r="B18" s="249" t="s">
        <v>390</v>
      </c>
      <c r="C18" s="141">
        <v>2010</v>
      </c>
      <c r="D18" s="249" t="s">
        <v>391</v>
      </c>
      <c r="E18" s="253" t="s">
        <v>392</v>
      </c>
      <c r="F18" s="254" t="s">
        <v>379</v>
      </c>
      <c r="G18" s="143">
        <v>95</v>
      </c>
      <c r="H18" s="143">
        <v>94</v>
      </c>
      <c r="I18" s="144">
        <v>189</v>
      </c>
    </row>
    <row r="19" spans="1:9" x14ac:dyDescent="0.35">
      <c r="A19" s="28" t="s">
        <v>829</v>
      </c>
      <c r="B19" s="135" t="s">
        <v>393</v>
      </c>
      <c r="C19" s="141">
        <v>2010</v>
      </c>
      <c r="D19" s="135"/>
      <c r="E19" s="135" t="s">
        <v>389</v>
      </c>
      <c r="F19" s="142" t="s">
        <v>379</v>
      </c>
      <c r="G19" s="143">
        <v>91</v>
      </c>
      <c r="H19" s="143">
        <v>92</v>
      </c>
      <c r="I19" s="144">
        <v>183</v>
      </c>
    </row>
    <row r="20" spans="1:9" x14ac:dyDescent="0.35">
      <c r="A20" s="28" t="s">
        <v>830</v>
      </c>
      <c r="B20" s="135" t="s">
        <v>394</v>
      </c>
      <c r="C20" s="141">
        <v>2010</v>
      </c>
      <c r="D20" s="135"/>
      <c r="E20" s="135" t="s">
        <v>389</v>
      </c>
      <c r="F20" s="142" t="s">
        <v>379</v>
      </c>
      <c r="G20" s="143">
        <v>89</v>
      </c>
      <c r="H20" s="143">
        <v>92</v>
      </c>
      <c r="I20" s="144">
        <v>181</v>
      </c>
    </row>
    <row r="21" spans="1:9" x14ac:dyDescent="0.4">
      <c r="A21" s="28" t="s">
        <v>831</v>
      </c>
      <c r="B21" s="122" t="s">
        <v>565</v>
      </c>
      <c r="C21" s="28">
        <v>2009</v>
      </c>
      <c r="D21" s="151" t="s">
        <v>558</v>
      </c>
      <c r="E21" s="122" t="s">
        <v>566</v>
      </c>
      <c r="F21" s="35" t="s">
        <v>557</v>
      </c>
      <c r="G21" s="28">
        <v>88</v>
      </c>
      <c r="H21" s="28">
        <v>94</v>
      </c>
      <c r="I21" s="30">
        <f>SUM(G21:H21)</f>
        <v>182</v>
      </c>
    </row>
    <row r="22" spans="1:9" x14ac:dyDescent="0.35">
      <c r="A22" s="28" t="s">
        <v>832</v>
      </c>
      <c r="B22" s="123" t="s">
        <v>667</v>
      </c>
      <c r="C22" s="28">
        <v>2012</v>
      </c>
      <c r="D22" s="123" t="s">
        <v>662</v>
      </c>
      <c r="E22" s="35" t="s">
        <v>668</v>
      </c>
      <c r="F22" s="35" t="s">
        <v>660</v>
      </c>
      <c r="G22" s="28">
        <v>87</v>
      </c>
      <c r="H22" s="28">
        <v>83</v>
      </c>
      <c r="I22" s="30">
        <f>SUM(G22:H22)</f>
        <v>170</v>
      </c>
    </row>
    <row r="23" spans="1:9" x14ac:dyDescent="0.4">
      <c r="A23" s="28" t="s">
        <v>994</v>
      </c>
      <c r="B23" s="122" t="s">
        <v>740</v>
      </c>
      <c r="C23" s="136">
        <v>2010</v>
      </c>
      <c r="D23" s="151" t="s">
        <v>741</v>
      </c>
      <c r="E23" s="122" t="s">
        <v>742</v>
      </c>
      <c r="F23" s="122" t="s">
        <v>731</v>
      </c>
      <c r="G23" s="136">
        <v>94</v>
      </c>
      <c r="H23" s="136">
        <v>96</v>
      </c>
      <c r="I23" s="120">
        <v>190</v>
      </c>
    </row>
    <row r="24" spans="1:9" x14ac:dyDescent="0.4">
      <c r="A24" s="28" t="s">
        <v>995</v>
      </c>
      <c r="B24" s="122" t="s">
        <v>743</v>
      </c>
      <c r="C24" s="136">
        <v>2010</v>
      </c>
      <c r="D24" s="151" t="s">
        <v>741</v>
      </c>
      <c r="E24" s="122" t="s">
        <v>744</v>
      </c>
      <c r="F24" s="122" t="s">
        <v>731</v>
      </c>
      <c r="G24" s="136">
        <v>88</v>
      </c>
      <c r="H24" s="136">
        <v>83</v>
      </c>
      <c r="I24" s="120">
        <v>171</v>
      </c>
    </row>
    <row r="25" spans="1:9" x14ac:dyDescent="0.4">
      <c r="A25" s="28" t="s">
        <v>996</v>
      </c>
      <c r="B25" s="122" t="s">
        <v>745</v>
      </c>
      <c r="C25" s="136">
        <v>2012</v>
      </c>
      <c r="D25" s="151" t="s">
        <v>741</v>
      </c>
      <c r="E25" s="122" t="s">
        <v>742</v>
      </c>
      <c r="F25" s="122" t="s">
        <v>731</v>
      </c>
      <c r="G25" s="136">
        <v>88</v>
      </c>
      <c r="H25" s="136">
        <v>81</v>
      </c>
      <c r="I25" s="120">
        <v>169</v>
      </c>
    </row>
    <row r="26" spans="1:9" x14ac:dyDescent="0.4">
      <c r="A26" s="28" t="s">
        <v>997</v>
      </c>
      <c r="B26" s="122" t="s">
        <v>746</v>
      </c>
      <c r="C26" s="136">
        <v>2010</v>
      </c>
      <c r="D26" s="151" t="s">
        <v>741</v>
      </c>
      <c r="E26" s="122" t="s">
        <v>744</v>
      </c>
      <c r="F26" s="122" t="s">
        <v>731</v>
      </c>
      <c r="G26" s="136">
        <v>83</v>
      </c>
      <c r="H26" s="136">
        <v>83</v>
      </c>
      <c r="I26" s="120">
        <v>166</v>
      </c>
    </row>
    <row r="27" spans="1:9" x14ac:dyDescent="0.4">
      <c r="A27" s="28" t="s">
        <v>998</v>
      </c>
      <c r="B27" s="122" t="s">
        <v>747</v>
      </c>
      <c r="C27" s="136">
        <v>2009</v>
      </c>
      <c r="D27" s="151" t="s">
        <v>741</v>
      </c>
      <c r="E27" s="122" t="s">
        <v>744</v>
      </c>
      <c r="F27" s="122" t="s">
        <v>731</v>
      </c>
      <c r="G27" s="136">
        <v>82</v>
      </c>
      <c r="H27" s="136">
        <v>83</v>
      </c>
      <c r="I27" s="120">
        <v>165</v>
      </c>
    </row>
    <row r="28" spans="1:9" x14ac:dyDescent="0.35">
      <c r="A28" s="28" t="s">
        <v>999</v>
      </c>
      <c r="B28" s="123" t="s">
        <v>888</v>
      </c>
      <c r="C28" s="28">
        <v>2010</v>
      </c>
      <c r="D28" s="123" t="s">
        <v>884</v>
      </c>
      <c r="E28" s="123" t="s">
        <v>889</v>
      </c>
      <c r="F28" s="123" t="s">
        <v>882</v>
      </c>
      <c r="G28" s="28">
        <v>98</v>
      </c>
      <c r="H28" s="28">
        <v>95</v>
      </c>
      <c r="I28" s="30">
        <f>SUM(G28:H28)</f>
        <v>193</v>
      </c>
    </row>
    <row r="29" spans="1:9" x14ac:dyDescent="0.35">
      <c r="A29" s="28" t="s">
        <v>1000</v>
      </c>
      <c r="B29" s="123" t="s">
        <v>890</v>
      </c>
      <c r="C29" s="28">
        <v>2009</v>
      </c>
      <c r="D29" s="123" t="s">
        <v>891</v>
      </c>
      <c r="E29" s="123" t="s">
        <v>892</v>
      </c>
      <c r="F29" s="123" t="s">
        <v>882</v>
      </c>
      <c r="G29" s="28">
        <v>97</v>
      </c>
      <c r="H29" s="28">
        <v>95</v>
      </c>
      <c r="I29" s="30">
        <f>SUM(G29:H29)</f>
        <v>192</v>
      </c>
    </row>
    <row r="30" spans="1:9" x14ac:dyDescent="0.35">
      <c r="A30" s="28" t="s">
        <v>1001</v>
      </c>
      <c r="B30" s="123" t="s">
        <v>893</v>
      </c>
      <c r="C30" s="28">
        <v>2011</v>
      </c>
      <c r="D30" s="123" t="s">
        <v>880</v>
      </c>
      <c r="E30" s="123" t="s">
        <v>881</v>
      </c>
      <c r="F30" s="123" t="s">
        <v>882</v>
      </c>
      <c r="G30" s="28">
        <v>92</v>
      </c>
      <c r="H30" s="28">
        <v>90</v>
      </c>
      <c r="I30" s="30">
        <f>SUM(G30:H30)</f>
        <v>182</v>
      </c>
    </row>
    <row r="31" spans="1:9" x14ac:dyDescent="0.35">
      <c r="A31" s="28" t="s">
        <v>1002</v>
      </c>
      <c r="B31" s="123" t="s">
        <v>894</v>
      </c>
      <c r="C31" s="28">
        <v>2010</v>
      </c>
      <c r="D31" s="123" t="s">
        <v>880</v>
      </c>
      <c r="E31" s="123" t="s">
        <v>881</v>
      </c>
      <c r="F31" s="123" t="s">
        <v>882</v>
      </c>
      <c r="G31" s="28">
        <v>89</v>
      </c>
      <c r="H31" s="28">
        <v>91</v>
      </c>
      <c r="I31" s="30">
        <f>SUM(G31:H31)</f>
        <v>180</v>
      </c>
    </row>
    <row r="32" spans="1:9" x14ac:dyDescent="0.35">
      <c r="A32" s="28" t="s">
        <v>1003</v>
      </c>
      <c r="B32" s="123" t="s">
        <v>895</v>
      </c>
      <c r="C32" s="28">
        <v>2011</v>
      </c>
      <c r="D32" s="123" t="s">
        <v>880</v>
      </c>
      <c r="E32" s="123" t="s">
        <v>881</v>
      </c>
      <c r="F32" s="123" t="s">
        <v>882</v>
      </c>
      <c r="G32" s="28">
        <v>85</v>
      </c>
      <c r="H32" s="28">
        <v>87</v>
      </c>
      <c r="I32" s="30">
        <f>SUM(G32:H32)</f>
        <v>172</v>
      </c>
    </row>
    <row r="33" spans="1:9" x14ac:dyDescent="0.35">
      <c r="A33" s="28" t="s">
        <v>1004</v>
      </c>
      <c r="B33" s="123"/>
      <c r="C33" s="28"/>
      <c r="D33" s="123"/>
      <c r="E33" s="123"/>
      <c r="F33" s="123"/>
      <c r="G33" s="28"/>
      <c r="H33" s="28"/>
      <c r="I33" s="30"/>
    </row>
    <row r="34" spans="1:9" x14ac:dyDescent="0.35">
      <c r="A34" s="28" t="s">
        <v>1005</v>
      </c>
      <c r="B34" s="123"/>
      <c r="C34" s="28"/>
      <c r="D34" s="123"/>
      <c r="E34" s="123"/>
      <c r="F34" s="123"/>
      <c r="G34" s="28"/>
      <c r="H34" s="28"/>
      <c r="I34" s="30"/>
    </row>
    <row r="35" spans="1:9" x14ac:dyDescent="0.35">
      <c r="A35" s="28" t="s">
        <v>1006</v>
      </c>
      <c r="B35" s="123"/>
      <c r="C35" s="28"/>
      <c r="D35" s="123"/>
      <c r="E35" s="123"/>
      <c r="F35" s="123"/>
      <c r="G35" s="28"/>
      <c r="H35" s="28"/>
      <c r="I35" s="30"/>
    </row>
    <row r="36" spans="1:9" x14ac:dyDescent="0.35">
      <c r="A36" s="28" t="s">
        <v>1007</v>
      </c>
      <c r="B36" s="123"/>
      <c r="C36" s="28"/>
      <c r="D36" s="123"/>
      <c r="E36" s="123"/>
      <c r="F36" s="123"/>
      <c r="G36" s="28"/>
      <c r="H36" s="28"/>
      <c r="I36" s="30"/>
    </row>
    <row r="37" spans="1:9" x14ac:dyDescent="0.35">
      <c r="A37" s="28" t="s">
        <v>1008</v>
      </c>
      <c r="B37" s="123"/>
      <c r="C37" s="28"/>
      <c r="D37" s="123"/>
      <c r="E37" s="123"/>
      <c r="F37" s="123"/>
      <c r="G37" s="28"/>
      <c r="H37" s="28"/>
      <c r="I37" s="30"/>
    </row>
    <row r="38" spans="1:9" x14ac:dyDescent="0.35">
      <c r="A38" s="28" t="s">
        <v>1009</v>
      </c>
      <c r="B38" s="123"/>
      <c r="C38" s="28"/>
      <c r="D38" s="123"/>
      <c r="E38" s="123"/>
      <c r="F38" s="123"/>
      <c r="G38" s="28"/>
      <c r="H38" s="28"/>
      <c r="I38" s="30"/>
    </row>
    <row r="39" spans="1:9" x14ac:dyDescent="0.35">
      <c r="A39" s="28" t="s">
        <v>1010</v>
      </c>
      <c r="B39" s="44"/>
      <c r="C39" s="45"/>
      <c r="D39" s="44"/>
      <c r="E39" s="44"/>
      <c r="F39" s="44"/>
      <c r="G39" s="29"/>
      <c r="H39" s="29"/>
      <c r="I39" s="30">
        <f t="shared" ref="I39" si="1">SUM(G39:H39)</f>
        <v>0</v>
      </c>
    </row>
    <row r="40" spans="1:9" ht="15" customHeight="1" x14ac:dyDescent="0.35">
      <c r="A40" s="3"/>
      <c r="C40" s="3"/>
      <c r="G40" s="3"/>
      <c r="H40" s="3"/>
    </row>
    <row r="41" spans="1:9" ht="15" customHeight="1" x14ac:dyDescent="0.35">
      <c r="A41" s="3"/>
      <c r="C41" s="3"/>
      <c r="G41" s="3"/>
      <c r="H41" s="3"/>
    </row>
    <row r="42" spans="1:9" ht="15.75" customHeight="1" x14ac:dyDescent="0.35">
      <c r="A42" s="3"/>
      <c r="B42" s="2" t="s">
        <v>35</v>
      </c>
      <c r="C42" s="3"/>
      <c r="G42" s="3"/>
      <c r="H42" s="3"/>
    </row>
    <row r="43" spans="1:9" ht="15.75" customHeight="1" x14ac:dyDescent="0.35">
      <c r="A43" s="28" t="s">
        <v>30</v>
      </c>
      <c r="B43" s="297" t="s">
        <v>395</v>
      </c>
      <c r="C43" s="298"/>
      <c r="D43" s="298"/>
      <c r="E43" s="299"/>
      <c r="F43" s="60" t="s">
        <v>379</v>
      </c>
      <c r="G43" s="35"/>
      <c r="H43" s="35"/>
      <c r="I43" s="30">
        <v>556</v>
      </c>
    </row>
    <row r="44" spans="1:9" ht="15.75" customHeight="1" x14ac:dyDescent="0.35">
      <c r="A44" s="28"/>
      <c r="B44" s="39" t="s">
        <v>394</v>
      </c>
      <c r="C44" s="40" t="s">
        <v>42</v>
      </c>
      <c r="D44" s="123"/>
      <c r="E44" s="35"/>
      <c r="F44" s="35"/>
      <c r="G44" s="121">
        <v>89</v>
      </c>
      <c r="H44" s="121">
        <v>92</v>
      </c>
      <c r="I44" s="139">
        <v>181</v>
      </c>
    </row>
    <row r="45" spans="1:9" ht="15.75" customHeight="1" x14ac:dyDescent="0.35">
      <c r="A45" s="28"/>
      <c r="B45" s="39" t="s">
        <v>393</v>
      </c>
      <c r="C45" s="40" t="s">
        <v>42</v>
      </c>
      <c r="D45" s="123"/>
      <c r="E45" s="35"/>
      <c r="F45" s="35"/>
      <c r="G45" s="121">
        <v>91</v>
      </c>
      <c r="H45" s="121">
        <v>92</v>
      </c>
      <c r="I45" s="139">
        <v>183</v>
      </c>
    </row>
    <row r="46" spans="1:9" ht="15.75" customHeight="1" x14ac:dyDescent="0.35">
      <c r="A46" s="28"/>
      <c r="B46" s="39" t="s">
        <v>388</v>
      </c>
      <c r="C46" s="40" t="s">
        <v>42</v>
      </c>
      <c r="D46" s="123"/>
      <c r="E46" s="35"/>
      <c r="F46" s="35"/>
      <c r="G46" s="121">
        <v>96</v>
      </c>
      <c r="H46" s="121">
        <v>96</v>
      </c>
      <c r="I46" s="139">
        <v>192</v>
      </c>
    </row>
    <row r="47" spans="1:9" ht="15" customHeight="1" x14ac:dyDescent="0.35">
      <c r="C47" s="3"/>
      <c r="G47" s="3"/>
      <c r="H47" s="3"/>
    </row>
    <row r="48" spans="1:9" ht="15.75" customHeight="1" x14ac:dyDescent="0.35">
      <c r="A48" s="28" t="s">
        <v>31</v>
      </c>
      <c r="B48" s="300" t="s">
        <v>744</v>
      </c>
      <c r="C48" s="301"/>
      <c r="D48" s="301"/>
      <c r="E48" s="301"/>
      <c r="F48" s="40" t="s">
        <v>731</v>
      </c>
      <c r="G48" s="35"/>
      <c r="H48" s="35"/>
      <c r="I48" s="30">
        <f>SUM(I49:I51)</f>
        <v>502</v>
      </c>
    </row>
    <row r="49" spans="1:9" ht="15.75" customHeight="1" x14ac:dyDescent="0.4">
      <c r="A49" s="35"/>
      <c r="B49" s="47" t="s">
        <v>743</v>
      </c>
      <c r="C49" s="85">
        <v>2010</v>
      </c>
      <c r="D49" s="100" t="s">
        <v>741</v>
      </c>
      <c r="E49" s="47" t="s">
        <v>744</v>
      </c>
      <c r="F49" s="47" t="s">
        <v>731</v>
      </c>
      <c r="G49" s="85">
        <v>88</v>
      </c>
      <c r="H49" s="85">
        <v>83</v>
      </c>
      <c r="I49" s="137">
        <v>171</v>
      </c>
    </row>
    <row r="50" spans="1:9" ht="15.75" customHeight="1" x14ac:dyDescent="0.4">
      <c r="A50" s="35"/>
      <c r="B50" s="47" t="s">
        <v>746</v>
      </c>
      <c r="C50" s="85">
        <v>2010</v>
      </c>
      <c r="D50" s="100" t="s">
        <v>741</v>
      </c>
      <c r="E50" s="47" t="s">
        <v>744</v>
      </c>
      <c r="F50" s="47" t="s">
        <v>731</v>
      </c>
      <c r="G50" s="85">
        <v>83</v>
      </c>
      <c r="H50" s="85">
        <v>83</v>
      </c>
      <c r="I50" s="137">
        <v>166</v>
      </c>
    </row>
    <row r="51" spans="1:9" ht="15.75" customHeight="1" x14ac:dyDescent="0.4">
      <c r="A51" s="35"/>
      <c r="B51" s="47" t="s">
        <v>747</v>
      </c>
      <c r="C51" s="85">
        <v>2009</v>
      </c>
      <c r="D51" s="100" t="s">
        <v>741</v>
      </c>
      <c r="E51" s="47" t="s">
        <v>744</v>
      </c>
      <c r="F51" s="47" t="s">
        <v>731</v>
      </c>
      <c r="G51" s="85">
        <v>82</v>
      </c>
      <c r="H51" s="85">
        <v>83</v>
      </c>
      <c r="I51" s="137">
        <v>165</v>
      </c>
    </row>
    <row r="52" spans="1:9" ht="15" customHeight="1" x14ac:dyDescent="0.35">
      <c r="A52" s="3"/>
      <c r="C52" s="3"/>
      <c r="G52" s="3"/>
      <c r="H52" s="3"/>
    </row>
    <row r="53" spans="1:9" ht="15.75" customHeight="1" x14ac:dyDescent="0.35">
      <c r="A53" s="28" t="s">
        <v>32</v>
      </c>
      <c r="B53" s="292" t="s">
        <v>881</v>
      </c>
      <c r="C53" s="302"/>
      <c r="D53" s="302"/>
      <c r="E53" s="302"/>
      <c r="F53" s="46" t="s">
        <v>882</v>
      </c>
      <c r="G53" s="35"/>
      <c r="H53" s="35"/>
      <c r="I53" s="30">
        <f>SUM(I54:I56)</f>
        <v>534</v>
      </c>
    </row>
    <row r="54" spans="1:9" ht="15.75" customHeight="1" x14ac:dyDescent="0.35">
      <c r="A54" s="35"/>
      <c r="B54" s="47" t="s">
        <v>893</v>
      </c>
      <c r="C54" s="32">
        <v>2011</v>
      </c>
      <c r="D54" s="100" t="s">
        <v>880</v>
      </c>
      <c r="E54" s="47" t="s">
        <v>881</v>
      </c>
      <c r="F54" s="46" t="s">
        <v>882</v>
      </c>
      <c r="G54" s="35">
        <v>85</v>
      </c>
      <c r="H54" s="35">
        <v>87</v>
      </c>
      <c r="I54" s="30">
        <f>SUM(G54:H54)</f>
        <v>172</v>
      </c>
    </row>
    <row r="55" spans="1:9" ht="15.75" customHeight="1" x14ac:dyDescent="0.35">
      <c r="A55" s="35"/>
      <c r="B55" s="47" t="s">
        <v>895</v>
      </c>
      <c r="C55" s="32">
        <v>2011</v>
      </c>
      <c r="D55" s="100" t="s">
        <v>880</v>
      </c>
      <c r="E55" s="47" t="s">
        <v>881</v>
      </c>
      <c r="F55" s="46" t="s">
        <v>882</v>
      </c>
      <c r="G55" s="35">
        <v>92</v>
      </c>
      <c r="H55" s="35">
        <v>90</v>
      </c>
      <c r="I55" s="30">
        <f t="shared" ref="I55:I56" si="2">SUM(G55:H55)</f>
        <v>182</v>
      </c>
    </row>
    <row r="56" spans="1:9" ht="15.75" customHeight="1" x14ac:dyDescent="0.35">
      <c r="A56" s="35"/>
      <c r="B56" s="47" t="s">
        <v>894</v>
      </c>
      <c r="C56" s="32">
        <v>2010</v>
      </c>
      <c r="D56" s="100" t="s">
        <v>880</v>
      </c>
      <c r="E56" s="47" t="s">
        <v>881</v>
      </c>
      <c r="F56" s="46" t="s">
        <v>882</v>
      </c>
      <c r="G56" s="35">
        <v>89</v>
      </c>
      <c r="H56" s="35">
        <v>91</v>
      </c>
      <c r="I56" s="30">
        <f t="shared" si="2"/>
        <v>180</v>
      </c>
    </row>
    <row r="57" spans="1:9" ht="15" customHeight="1" x14ac:dyDescent="0.35">
      <c r="A57" s="3"/>
      <c r="C57" s="3"/>
      <c r="G57" s="3"/>
      <c r="H57" s="3"/>
    </row>
    <row r="58" spans="1:9" ht="15.75" customHeight="1" x14ac:dyDescent="0.35">
      <c r="A58" s="35" t="s">
        <v>59</v>
      </c>
      <c r="B58" s="47"/>
      <c r="C58" s="32"/>
      <c r="D58" s="100"/>
      <c r="E58" s="47"/>
      <c r="F58" s="46"/>
      <c r="G58" s="35"/>
      <c r="H58" s="35"/>
      <c r="I58" s="30"/>
    </row>
    <row r="59" spans="1:9" ht="15.75" customHeight="1" x14ac:dyDescent="0.35">
      <c r="A59" s="35"/>
      <c r="B59" s="47"/>
      <c r="C59" s="32"/>
      <c r="D59" s="100"/>
      <c r="E59" s="47"/>
      <c r="F59" s="46"/>
      <c r="G59" s="35"/>
      <c r="H59" s="35"/>
      <c r="I59" s="30"/>
    </row>
    <row r="60" spans="1:9" ht="15.75" customHeight="1" x14ac:dyDescent="0.35">
      <c r="A60" s="35"/>
      <c r="B60" s="47"/>
      <c r="C60" s="32"/>
      <c r="D60" s="100"/>
      <c r="E60" s="47"/>
      <c r="F60" s="46"/>
      <c r="G60" s="35"/>
      <c r="H60" s="35"/>
      <c r="I60" s="30"/>
    </row>
    <row r="61" spans="1:9" ht="15.75" customHeight="1" x14ac:dyDescent="0.35">
      <c r="A61" s="35"/>
      <c r="B61" s="47"/>
      <c r="C61" s="32"/>
      <c r="D61" s="100"/>
      <c r="E61" s="47"/>
      <c r="F61" s="46"/>
      <c r="G61" s="35"/>
      <c r="H61" s="35"/>
      <c r="I61" s="30"/>
    </row>
    <row r="62" spans="1:9" ht="15" customHeight="1" x14ac:dyDescent="0.35">
      <c r="C62" s="3"/>
      <c r="G62" s="3"/>
      <c r="H62" s="3"/>
    </row>
    <row r="63" spans="1:9" ht="15.75" customHeight="1" x14ac:dyDescent="0.35">
      <c r="A63" s="28" t="s">
        <v>60</v>
      </c>
      <c r="B63" s="297" t="s">
        <v>42</v>
      </c>
      <c r="C63" s="298"/>
      <c r="D63" s="298"/>
      <c r="E63" s="299"/>
      <c r="F63" s="40" t="s">
        <v>42</v>
      </c>
      <c r="G63" s="35"/>
      <c r="H63" s="35"/>
      <c r="I63" s="30" t="s">
        <v>42</v>
      </c>
    </row>
    <row r="64" spans="1:9" ht="15.75" customHeight="1" x14ac:dyDescent="0.35">
      <c r="A64" s="35"/>
      <c r="B64" s="35" t="s">
        <v>42</v>
      </c>
      <c r="C64" s="35" t="s">
        <v>42</v>
      </c>
      <c r="D64" s="123"/>
      <c r="E64" s="35"/>
      <c r="F64" s="35"/>
      <c r="G64" s="35"/>
      <c r="H64" s="35" t="s">
        <v>42</v>
      </c>
      <c r="I64" s="30"/>
    </row>
    <row r="65" spans="1:9" ht="15.75" customHeight="1" x14ac:dyDescent="0.35">
      <c r="A65" s="35"/>
      <c r="B65" s="35" t="s">
        <v>42</v>
      </c>
      <c r="C65" s="35" t="s">
        <v>42</v>
      </c>
      <c r="D65" s="123"/>
      <c r="E65" s="35"/>
      <c r="F65" s="35"/>
      <c r="G65" s="35"/>
      <c r="H65" s="35" t="s">
        <v>42</v>
      </c>
      <c r="I65" s="30"/>
    </row>
    <row r="66" spans="1:9" ht="15.75" customHeight="1" x14ac:dyDescent="0.35">
      <c r="A66" s="35"/>
      <c r="B66" s="35" t="s">
        <v>42</v>
      </c>
      <c r="C66" s="35" t="s">
        <v>42</v>
      </c>
      <c r="D66" s="123"/>
      <c r="E66" s="35"/>
      <c r="F66" s="35"/>
      <c r="G66" s="35"/>
      <c r="H66" s="35" t="s">
        <v>42</v>
      </c>
      <c r="I66" s="30"/>
    </row>
    <row r="67" spans="1:9" ht="15" customHeight="1" x14ac:dyDescent="0.35">
      <c r="A67" s="3"/>
      <c r="C67" s="3"/>
      <c r="G67" s="3"/>
      <c r="H67" s="3"/>
    </row>
    <row r="68" spans="1:9" ht="15.75" customHeight="1" x14ac:dyDescent="0.35">
      <c r="A68" s="28" t="s">
        <v>61</v>
      </c>
      <c r="B68" s="297" t="s">
        <v>42</v>
      </c>
      <c r="C68" s="298"/>
      <c r="D68" s="298"/>
      <c r="E68" s="299"/>
      <c r="F68" s="40" t="s">
        <v>42</v>
      </c>
      <c r="G68" s="35"/>
      <c r="H68" s="35"/>
      <c r="I68" s="30" t="s">
        <v>42</v>
      </c>
    </row>
    <row r="69" spans="1:9" ht="15.75" customHeight="1" x14ac:dyDescent="0.35">
      <c r="A69" s="35"/>
      <c r="B69" s="35" t="s">
        <v>42</v>
      </c>
      <c r="C69" s="35" t="s">
        <v>42</v>
      </c>
      <c r="D69" s="123"/>
      <c r="E69" s="35"/>
      <c r="F69" s="35"/>
      <c r="G69" s="35"/>
      <c r="H69" s="35" t="s">
        <v>42</v>
      </c>
      <c r="I69" s="30"/>
    </row>
    <row r="70" spans="1:9" ht="15.75" customHeight="1" x14ac:dyDescent="0.35">
      <c r="A70" s="35"/>
      <c r="B70" s="35" t="s">
        <v>42</v>
      </c>
      <c r="C70" s="35" t="s">
        <v>42</v>
      </c>
      <c r="D70" s="123"/>
      <c r="E70" s="35"/>
      <c r="F70" s="35"/>
      <c r="G70" s="35"/>
      <c r="H70" s="35" t="s">
        <v>42</v>
      </c>
      <c r="I70" s="30"/>
    </row>
    <row r="71" spans="1:9" ht="15.75" customHeight="1" x14ac:dyDescent="0.35">
      <c r="A71" s="35"/>
      <c r="B71" s="35" t="s">
        <v>42</v>
      </c>
      <c r="C71" s="35" t="s">
        <v>42</v>
      </c>
      <c r="D71" s="123"/>
      <c r="E71" s="35"/>
      <c r="F71" s="35"/>
      <c r="G71" s="35"/>
      <c r="H71" s="35" t="s">
        <v>42</v>
      </c>
      <c r="I71" s="30"/>
    </row>
    <row r="72" spans="1:9" ht="15" customHeight="1" x14ac:dyDescent="0.35"/>
    <row r="73" spans="1:9" ht="15.75" customHeight="1" x14ac:dyDescent="0.35">
      <c r="A73" s="28" t="s">
        <v>62</v>
      </c>
      <c r="B73" s="297" t="s">
        <v>42</v>
      </c>
      <c r="C73" s="298"/>
      <c r="D73" s="298"/>
      <c r="E73" s="299"/>
      <c r="F73" s="40" t="s">
        <v>42</v>
      </c>
      <c r="G73" s="35"/>
      <c r="H73" s="35"/>
      <c r="I73" s="30" t="s">
        <v>42</v>
      </c>
    </row>
    <row r="74" spans="1:9" ht="15.75" customHeight="1" x14ac:dyDescent="0.35">
      <c r="A74" s="28"/>
      <c r="B74" s="40" t="s">
        <v>42</v>
      </c>
      <c r="C74" s="40" t="s">
        <v>42</v>
      </c>
      <c r="D74" s="123"/>
      <c r="E74" s="35"/>
      <c r="F74" s="35"/>
      <c r="G74" s="35"/>
      <c r="H74" s="35" t="s">
        <v>42</v>
      </c>
      <c r="I74" s="30"/>
    </row>
    <row r="75" spans="1:9" ht="15.75" customHeight="1" x14ac:dyDescent="0.35">
      <c r="A75" s="28"/>
      <c r="B75" s="40" t="s">
        <v>42</v>
      </c>
      <c r="C75" s="40" t="s">
        <v>42</v>
      </c>
      <c r="D75" s="123"/>
      <c r="E75" s="35"/>
      <c r="F75" s="35"/>
      <c r="G75" s="35"/>
      <c r="H75" s="35" t="s">
        <v>42</v>
      </c>
      <c r="I75" s="30"/>
    </row>
    <row r="76" spans="1:9" ht="15.75" customHeight="1" x14ac:dyDescent="0.35">
      <c r="A76" s="28"/>
      <c r="B76" s="40" t="s">
        <v>42</v>
      </c>
      <c r="C76" s="40" t="s">
        <v>42</v>
      </c>
      <c r="D76" s="123"/>
      <c r="E76" s="35"/>
      <c r="F76" s="35"/>
      <c r="G76" s="35"/>
      <c r="H76" s="35" t="s">
        <v>42</v>
      </c>
      <c r="I76" s="30"/>
    </row>
    <row r="77" spans="1:9" ht="15" customHeight="1" x14ac:dyDescent="0.35">
      <c r="C77" s="3"/>
      <c r="G77" s="3"/>
      <c r="H77" s="3"/>
    </row>
    <row r="78" spans="1:9" ht="15.75" customHeight="1" x14ac:dyDescent="0.35">
      <c r="A78" s="28" t="s">
        <v>63</v>
      </c>
      <c r="B78" s="297" t="s">
        <v>42</v>
      </c>
      <c r="C78" s="298"/>
      <c r="D78" s="298"/>
      <c r="E78" s="299"/>
      <c r="F78" s="40" t="s">
        <v>42</v>
      </c>
      <c r="G78" s="35"/>
      <c r="H78" s="35"/>
      <c r="I78" s="30" t="s">
        <v>42</v>
      </c>
    </row>
    <row r="79" spans="1:9" ht="15.75" customHeight="1" x14ac:dyDescent="0.35">
      <c r="A79" s="35"/>
      <c r="B79" s="35" t="s">
        <v>42</v>
      </c>
      <c r="C79" s="35" t="s">
        <v>42</v>
      </c>
      <c r="D79" s="123"/>
      <c r="E79" s="35"/>
      <c r="F79" s="35"/>
      <c r="G79" s="35"/>
      <c r="H79" s="35" t="s">
        <v>42</v>
      </c>
      <c r="I79" s="30"/>
    </row>
    <row r="80" spans="1:9" ht="15.75" customHeight="1" x14ac:dyDescent="0.35">
      <c r="A80" s="35"/>
      <c r="B80" s="35" t="s">
        <v>42</v>
      </c>
      <c r="C80" s="35" t="s">
        <v>42</v>
      </c>
      <c r="D80" s="123"/>
      <c r="E80" s="35"/>
      <c r="F80" s="35"/>
      <c r="G80" s="35"/>
      <c r="H80" s="35" t="s">
        <v>42</v>
      </c>
      <c r="I80" s="30"/>
    </row>
    <row r="81" spans="1:9" ht="15.75" customHeight="1" x14ac:dyDescent="0.35">
      <c r="A81" s="35"/>
      <c r="B81" s="35" t="s">
        <v>42</v>
      </c>
      <c r="C81" s="35" t="s">
        <v>42</v>
      </c>
      <c r="D81" s="123"/>
      <c r="E81" s="35"/>
      <c r="F81" s="35"/>
      <c r="G81" s="35"/>
      <c r="H81" s="35" t="s">
        <v>42</v>
      </c>
      <c r="I81" s="30"/>
    </row>
    <row r="82" spans="1:9" ht="15" customHeight="1" x14ac:dyDescent="0.35">
      <c r="A82" s="3"/>
      <c r="C82" s="3"/>
      <c r="G82" s="3"/>
      <c r="H82" s="3"/>
    </row>
    <row r="83" spans="1:9" ht="15.75" customHeight="1" x14ac:dyDescent="0.35">
      <c r="A83" s="28" t="s">
        <v>64</v>
      </c>
      <c r="B83" s="297" t="s">
        <v>42</v>
      </c>
      <c r="C83" s="298"/>
      <c r="D83" s="298"/>
      <c r="E83" s="299"/>
      <c r="F83" s="40" t="s">
        <v>42</v>
      </c>
      <c r="G83" s="35"/>
      <c r="H83" s="35"/>
      <c r="I83" s="30" t="s">
        <v>42</v>
      </c>
    </row>
    <row r="84" spans="1:9" ht="15.75" customHeight="1" x14ac:dyDescent="0.35">
      <c r="A84" s="35"/>
      <c r="B84" s="35" t="s">
        <v>42</v>
      </c>
      <c r="C84" s="35" t="s">
        <v>42</v>
      </c>
      <c r="D84" s="123"/>
      <c r="E84" s="35"/>
      <c r="F84" s="35"/>
      <c r="G84" s="35"/>
      <c r="H84" s="35" t="s">
        <v>42</v>
      </c>
      <c r="I84" s="30"/>
    </row>
    <row r="85" spans="1:9" ht="15.75" customHeight="1" x14ac:dyDescent="0.35">
      <c r="A85" s="35"/>
      <c r="B85" s="35" t="s">
        <v>42</v>
      </c>
      <c r="C85" s="35" t="s">
        <v>42</v>
      </c>
      <c r="D85" s="123"/>
      <c r="E85" s="35"/>
      <c r="F85" s="35"/>
      <c r="G85" s="35"/>
      <c r="H85" s="35" t="s">
        <v>42</v>
      </c>
      <c r="I85" s="30"/>
    </row>
    <row r="86" spans="1:9" ht="15.75" customHeight="1" x14ac:dyDescent="0.35">
      <c r="A86" s="35"/>
      <c r="B86" s="35" t="s">
        <v>42</v>
      </c>
      <c r="C86" s="35" t="s">
        <v>42</v>
      </c>
      <c r="D86" s="123"/>
      <c r="E86" s="35"/>
      <c r="F86" s="35"/>
      <c r="G86" s="35"/>
      <c r="H86" s="35" t="s">
        <v>42</v>
      </c>
      <c r="I86" s="30"/>
    </row>
    <row r="87" spans="1:9" ht="15" customHeight="1" x14ac:dyDescent="0.35"/>
  </sheetData>
  <sortState xmlns:xlrd2="http://schemas.microsoft.com/office/spreadsheetml/2017/richdata2" ref="B3:I32">
    <sortCondition ref="F3:F32"/>
    <sortCondition descending="1" ref="I3:I32"/>
  </sortState>
  <mergeCells count="8">
    <mergeCell ref="B73:E73"/>
    <mergeCell ref="B78:E78"/>
    <mergeCell ref="B83:E83"/>
    <mergeCell ref="B43:E43"/>
    <mergeCell ref="B48:E48"/>
    <mergeCell ref="B53:E53"/>
    <mergeCell ref="B63:E63"/>
    <mergeCell ref="B68:E68"/>
  </mergeCells>
  <phoneticPr fontId="35" type="noConversion"/>
  <conditionalFormatting sqref="I3:I13">
    <cfRule type="cellIs" dxfId="70" priority="10" operator="lessThanOrEqual">
      <formula>0</formula>
    </cfRule>
  </conditionalFormatting>
  <conditionalFormatting sqref="I14:I17">
    <cfRule type="cellIs" priority="9" stopIfTrue="1" operator="lessThanOrEqual">
      <formula>0</formula>
    </cfRule>
  </conditionalFormatting>
  <conditionalFormatting sqref="I18:I39">
    <cfRule type="cellIs" dxfId="69" priority="1" operator="lessThanOrEqual">
      <formula>0</formula>
    </cfRule>
  </conditionalFormatting>
  <conditionalFormatting sqref="I44:I46">
    <cfRule type="cellIs" priority="8" stopIfTrue="1" operator="lessThanOrEqual">
      <formula>0</formula>
    </cfRule>
  </conditionalFormatting>
  <conditionalFormatting sqref="I49:I51">
    <cfRule type="cellIs" dxfId="68" priority="4" operator="lessThanOrEqual">
      <formula>0</formula>
    </cfRule>
  </conditionalFormatting>
  <conditionalFormatting sqref="I53">
    <cfRule type="cellIs" dxfId="67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I158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34" customWidth="1"/>
    <col min="7" max="8" width="6.73046875" style="9" customWidth="1"/>
    <col min="9" max="9" width="6.796875" style="16" customWidth="1"/>
    <col min="10" max="10" width="6.796875" style="3" customWidth="1"/>
    <col min="11" max="16384" width="9.19921875" style="3"/>
  </cols>
  <sheetData>
    <row r="1" spans="1:9" ht="24.75" customHeight="1" x14ac:dyDescent="0.35">
      <c r="A1" s="1" t="s">
        <v>45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150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 t="s">
        <v>30</v>
      </c>
      <c r="B3" s="35" t="s">
        <v>946</v>
      </c>
      <c r="C3" s="28">
        <v>2006</v>
      </c>
      <c r="D3" s="123" t="s">
        <v>937</v>
      </c>
      <c r="E3" s="35" t="s">
        <v>945</v>
      </c>
      <c r="F3" s="123" t="s">
        <v>931</v>
      </c>
      <c r="G3" s="28">
        <v>68</v>
      </c>
      <c r="H3" s="28">
        <v>71</v>
      </c>
      <c r="I3" s="30">
        <f t="shared" ref="I3:I16" si="0">SUM(G3:H3)</f>
        <v>139</v>
      </c>
    </row>
    <row r="4" spans="1:9" x14ac:dyDescent="0.35">
      <c r="A4" s="28" t="s">
        <v>31</v>
      </c>
      <c r="B4" s="35" t="s">
        <v>944</v>
      </c>
      <c r="C4" s="28">
        <v>2008</v>
      </c>
      <c r="D4" s="123" t="s">
        <v>937</v>
      </c>
      <c r="E4" s="35" t="s">
        <v>945</v>
      </c>
      <c r="F4" s="123" t="s">
        <v>931</v>
      </c>
      <c r="G4" s="28">
        <v>69</v>
      </c>
      <c r="H4" s="28">
        <v>70</v>
      </c>
      <c r="I4" s="30">
        <f t="shared" si="0"/>
        <v>139</v>
      </c>
    </row>
    <row r="5" spans="1:9" x14ac:dyDescent="0.35">
      <c r="A5" s="28" t="s">
        <v>32</v>
      </c>
      <c r="B5" s="35" t="s">
        <v>947</v>
      </c>
      <c r="C5" s="28">
        <v>2006</v>
      </c>
      <c r="D5" s="123" t="s">
        <v>937</v>
      </c>
      <c r="E5" s="35" t="s">
        <v>945</v>
      </c>
      <c r="F5" s="123" t="s">
        <v>931</v>
      </c>
      <c r="G5" s="28">
        <v>66</v>
      </c>
      <c r="H5" s="28">
        <v>72</v>
      </c>
      <c r="I5" s="30">
        <f t="shared" si="0"/>
        <v>138</v>
      </c>
    </row>
    <row r="6" spans="1:9" x14ac:dyDescent="0.35">
      <c r="A6" s="28" t="s">
        <v>59</v>
      </c>
      <c r="B6" s="35" t="s">
        <v>948</v>
      </c>
      <c r="C6" s="28">
        <v>2007</v>
      </c>
      <c r="D6" s="123" t="s">
        <v>937</v>
      </c>
      <c r="E6" s="35" t="s">
        <v>945</v>
      </c>
      <c r="F6" s="123" t="s">
        <v>931</v>
      </c>
      <c r="G6" s="28">
        <v>62</v>
      </c>
      <c r="H6" s="28">
        <v>55</v>
      </c>
      <c r="I6" s="30">
        <f t="shared" si="0"/>
        <v>117</v>
      </c>
    </row>
    <row r="7" spans="1:9" x14ac:dyDescent="0.4">
      <c r="A7" s="28" t="s">
        <v>60</v>
      </c>
      <c r="B7" s="122" t="s">
        <v>273</v>
      </c>
      <c r="C7" s="28">
        <v>2006</v>
      </c>
      <c r="D7" s="123" t="s">
        <v>257</v>
      </c>
      <c r="E7" s="122" t="s">
        <v>274</v>
      </c>
      <c r="F7" s="123" t="s">
        <v>258</v>
      </c>
      <c r="G7" s="28">
        <v>76</v>
      </c>
      <c r="H7" s="28">
        <v>84</v>
      </c>
      <c r="I7" s="30">
        <f t="shared" si="0"/>
        <v>160</v>
      </c>
    </row>
    <row r="8" spans="1:9" x14ac:dyDescent="0.4">
      <c r="A8" s="28" t="s">
        <v>61</v>
      </c>
      <c r="B8" s="122" t="s">
        <v>275</v>
      </c>
      <c r="C8" s="28">
        <v>2006</v>
      </c>
      <c r="D8" s="123" t="s">
        <v>259</v>
      </c>
      <c r="E8" s="122" t="s">
        <v>260</v>
      </c>
      <c r="F8" s="123" t="s">
        <v>258</v>
      </c>
      <c r="G8" s="28">
        <v>81</v>
      </c>
      <c r="H8" s="28">
        <v>79</v>
      </c>
      <c r="I8" s="30">
        <f t="shared" si="0"/>
        <v>160</v>
      </c>
    </row>
    <row r="9" spans="1:9" x14ac:dyDescent="0.4">
      <c r="A9" s="28" t="s">
        <v>62</v>
      </c>
      <c r="B9" s="122" t="s">
        <v>276</v>
      </c>
      <c r="C9" s="28">
        <v>2005</v>
      </c>
      <c r="D9" s="123" t="s">
        <v>259</v>
      </c>
      <c r="E9" s="122" t="s">
        <v>260</v>
      </c>
      <c r="F9" s="123" t="s">
        <v>258</v>
      </c>
      <c r="G9" s="28">
        <v>77</v>
      </c>
      <c r="H9" s="28">
        <v>82</v>
      </c>
      <c r="I9" s="30">
        <f t="shared" si="0"/>
        <v>159</v>
      </c>
    </row>
    <row r="10" spans="1:9" x14ac:dyDescent="0.4">
      <c r="A10" s="28" t="s">
        <v>63</v>
      </c>
      <c r="B10" s="122" t="s">
        <v>281</v>
      </c>
      <c r="C10" s="28">
        <v>2008</v>
      </c>
      <c r="D10" s="123" t="s">
        <v>259</v>
      </c>
      <c r="E10" s="122" t="s">
        <v>260</v>
      </c>
      <c r="F10" s="123" t="s">
        <v>258</v>
      </c>
      <c r="G10" s="28">
        <v>68</v>
      </c>
      <c r="H10" s="28">
        <v>84</v>
      </c>
      <c r="I10" s="30">
        <f t="shared" si="0"/>
        <v>152</v>
      </c>
    </row>
    <row r="11" spans="1:9" x14ac:dyDescent="0.4">
      <c r="A11" s="28" t="s">
        <v>64</v>
      </c>
      <c r="B11" s="128" t="s">
        <v>342</v>
      </c>
      <c r="C11" s="28" t="s">
        <v>343</v>
      </c>
      <c r="D11" s="151" t="s">
        <v>330</v>
      </c>
      <c r="E11" s="122" t="s">
        <v>344</v>
      </c>
      <c r="F11" s="123" t="s">
        <v>332</v>
      </c>
      <c r="G11" s="28">
        <v>84</v>
      </c>
      <c r="H11" s="28">
        <v>82</v>
      </c>
      <c r="I11" s="30">
        <f t="shared" si="0"/>
        <v>166</v>
      </c>
    </row>
    <row r="12" spans="1:9" x14ac:dyDescent="0.4">
      <c r="A12" s="28" t="s">
        <v>218</v>
      </c>
      <c r="B12" s="35" t="s">
        <v>345</v>
      </c>
      <c r="C12" s="28" t="s">
        <v>346</v>
      </c>
      <c r="D12" s="123" t="s">
        <v>330</v>
      </c>
      <c r="E12" s="127" t="s">
        <v>347</v>
      </c>
      <c r="F12" s="123" t="s">
        <v>332</v>
      </c>
      <c r="G12" s="28">
        <v>69</v>
      </c>
      <c r="H12" s="28">
        <v>78</v>
      </c>
      <c r="I12" s="30">
        <f t="shared" si="0"/>
        <v>147</v>
      </c>
    </row>
    <row r="13" spans="1:9" x14ac:dyDescent="0.4">
      <c r="A13" s="28" t="s">
        <v>219</v>
      </c>
      <c r="B13" s="128" t="s">
        <v>348</v>
      </c>
      <c r="C13" s="28" t="s">
        <v>349</v>
      </c>
      <c r="D13" s="151" t="s">
        <v>330</v>
      </c>
      <c r="E13" s="122" t="s">
        <v>334</v>
      </c>
      <c r="F13" s="123" t="s">
        <v>332</v>
      </c>
      <c r="G13" s="28">
        <v>70</v>
      </c>
      <c r="H13" s="28">
        <v>75</v>
      </c>
      <c r="I13" s="30">
        <f t="shared" si="0"/>
        <v>145</v>
      </c>
    </row>
    <row r="14" spans="1:9" x14ac:dyDescent="0.4">
      <c r="A14" s="28" t="s">
        <v>220</v>
      </c>
      <c r="B14" s="127" t="s">
        <v>350</v>
      </c>
      <c r="C14" s="28" t="s">
        <v>351</v>
      </c>
      <c r="D14" s="123" t="s">
        <v>352</v>
      </c>
      <c r="E14" s="127" t="s">
        <v>353</v>
      </c>
      <c r="F14" s="159" t="s">
        <v>332</v>
      </c>
      <c r="G14" s="28">
        <v>60</v>
      </c>
      <c r="H14" s="28">
        <v>62</v>
      </c>
      <c r="I14" s="30">
        <f t="shared" si="0"/>
        <v>122</v>
      </c>
    </row>
    <row r="15" spans="1:9" x14ac:dyDescent="0.4">
      <c r="A15" s="28" t="s">
        <v>221</v>
      </c>
      <c r="B15" s="127" t="s">
        <v>354</v>
      </c>
      <c r="C15" s="28" t="s">
        <v>343</v>
      </c>
      <c r="D15" s="123" t="s">
        <v>352</v>
      </c>
      <c r="E15" s="127" t="s">
        <v>353</v>
      </c>
      <c r="F15" s="159" t="s">
        <v>332</v>
      </c>
      <c r="G15" s="28">
        <v>54</v>
      </c>
      <c r="H15" s="28">
        <v>61</v>
      </c>
      <c r="I15" s="30">
        <f t="shared" si="0"/>
        <v>115</v>
      </c>
    </row>
    <row r="16" spans="1:9" x14ac:dyDescent="0.4">
      <c r="A16" s="28" t="s">
        <v>704</v>
      </c>
      <c r="B16" s="127" t="s">
        <v>355</v>
      </c>
      <c r="C16" s="28" t="s">
        <v>356</v>
      </c>
      <c r="D16" s="123" t="s">
        <v>352</v>
      </c>
      <c r="E16" s="127" t="s">
        <v>357</v>
      </c>
      <c r="F16" s="159" t="s">
        <v>332</v>
      </c>
      <c r="G16" s="28">
        <v>56</v>
      </c>
      <c r="H16" s="28">
        <v>42</v>
      </c>
      <c r="I16" s="30">
        <f t="shared" si="0"/>
        <v>98</v>
      </c>
    </row>
    <row r="17" spans="1:9" x14ac:dyDescent="0.35">
      <c r="A17" s="28" t="s">
        <v>705</v>
      </c>
      <c r="B17" s="123" t="s">
        <v>235</v>
      </c>
      <c r="C17" s="28">
        <v>2007</v>
      </c>
      <c r="D17" s="123" t="s">
        <v>42</v>
      </c>
      <c r="E17" s="35" t="s">
        <v>236</v>
      </c>
      <c r="F17" s="123" t="s">
        <v>228</v>
      </c>
      <c r="G17" s="28">
        <v>84</v>
      </c>
      <c r="H17" s="28">
        <v>64</v>
      </c>
      <c r="I17" s="30">
        <v>148</v>
      </c>
    </row>
    <row r="18" spans="1:9" x14ac:dyDescent="0.35">
      <c r="A18" s="28" t="s">
        <v>827</v>
      </c>
      <c r="B18" s="123" t="s">
        <v>237</v>
      </c>
      <c r="C18" s="28">
        <v>2007</v>
      </c>
      <c r="D18" s="123" t="s">
        <v>42</v>
      </c>
      <c r="E18" s="35" t="s">
        <v>238</v>
      </c>
      <c r="F18" s="123" t="s">
        <v>228</v>
      </c>
      <c r="G18" s="28">
        <v>75</v>
      </c>
      <c r="H18" s="28">
        <v>71</v>
      </c>
      <c r="I18" s="30">
        <v>146</v>
      </c>
    </row>
    <row r="19" spans="1:9" x14ac:dyDescent="0.35">
      <c r="A19" s="28" t="s">
        <v>829</v>
      </c>
      <c r="B19" s="123" t="s">
        <v>239</v>
      </c>
      <c r="C19" s="28">
        <v>2005</v>
      </c>
      <c r="D19" s="123" t="s">
        <v>42</v>
      </c>
      <c r="E19" s="35" t="s">
        <v>238</v>
      </c>
      <c r="F19" s="123" t="s">
        <v>228</v>
      </c>
      <c r="G19" s="28">
        <v>74</v>
      </c>
      <c r="H19" s="28">
        <v>70</v>
      </c>
      <c r="I19" s="30">
        <v>144</v>
      </c>
    </row>
    <row r="20" spans="1:9" x14ac:dyDescent="0.35">
      <c r="A20" s="28" t="s">
        <v>830</v>
      </c>
      <c r="B20" s="35" t="s">
        <v>241</v>
      </c>
      <c r="C20" s="28">
        <v>2007</v>
      </c>
      <c r="D20" s="123"/>
      <c r="E20" s="35" t="s">
        <v>238</v>
      </c>
      <c r="F20" s="123" t="s">
        <v>228</v>
      </c>
      <c r="G20" s="28">
        <v>57</v>
      </c>
      <c r="H20" s="28">
        <v>56</v>
      </c>
      <c r="I20" s="30">
        <v>113</v>
      </c>
    </row>
    <row r="21" spans="1:9" x14ac:dyDescent="0.4">
      <c r="A21" s="28" t="s">
        <v>831</v>
      </c>
      <c r="B21" s="122" t="s">
        <v>85</v>
      </c>
      <c r="C21" s="28">
        <v>2008</v>
      </c>
      <c r="D21" s="151" t="s">
        <v>89</v>
      </c>
      <c r="E21" s="122" t="s">
        <v>93</v>
      </c>
      <c r="F21" s="151" t="s">
        <v>96</v>
      </c>
      <c r="G21" s="28">
        <v>89</v>
      </c>
      <c r="H21" s="28">
        <v>89</v>
      </c>
      <c r="I21" s="30">
        <f t="shared" ref="I21:I27" si="1">SUM(G21:H21)</f>
        <v>178</v>
      </c>
    </row>
    <row r="22" spans="1:9" x14ac:dyDescent="0.4">
      <c r="A22" s="28" t="s">
        <v>832</v>
      </c>
      <c r="B22" s="122" t="s">
        <v>83</v>
      </c>
      <c r="C22" s="28">
        <v>2007</v>
      </c>
      <c r="D22" s="151" t="s">
        <v>89</v>
      </c>
      <c r="E22" s="122" t="s">
        <v>91</v>
      </c>
      <c r="F22" s="151" t="s">
        <v>96</v>
      </c>
      <c r="G22" s="28">
        <v>91</v>
      </c>
      <c r="H22" s="28">
        <v>87</v>
      </c>
      <c r="I22" s="30">
        <f t="shared" si="1"/>
        <v>178</v>
      </c>
    </row>
    <row r="23" spans="1:9" x14ac:dyDescent="0.4">
      <c r="A23" s="28" t="s">
        <v>994</v>
      </c>
      <c r="B23" s="122" t="s">
        <v>86</v>
      </c>
      <c r="C23" s="28">
        <v>2007</v>
      </c>
      <c r="D23" s="151" t="s">
        <v>77</v>
      </c>
      <c r="E23" s="122" t="s">
        <v>94</v>
      </c>
      <c r="F23" s="151" t="s">
        <v>96</v>
      </c>
      <c r="G23" s="28">
        <v>83</v>
      </c>
      <c r="H23" s="28">
        <v>72</v>
      </c>
      <c r="I23" s="30">
        <f t="shared" si="1"/>
        <v>155</v>
      </c>
    </row>
    <row r="24" spans="1:9" x14ac:dyDescent="0.4">
      <c r="A24" s="28" t="s">
        <v>995</v>
      </c>
      <c r="B24" s="122" t="s">
        <v>87</v>
      </c>
      <c r="C24" s="28">
        <v>2008</v>
      </c>
      <c r="D24" s="151" t="s">
        <v>75</v>
      </c>
      <c r="E24" s="122" t="s">
        <v>95</v>
      </c>
      <c r="F24" s="151" t="s">
        <v>96</v>
      </c>
      <c r="G24" s="28">
        <v>84</v>
      </c>
      <c r="H24" s="28">
        <v>66</v>
      </c>
      <c r="I24" s="30">
        <f t="shared" si="1"/>
        <v>150</v>
      </c>
    </row>
    <row r="25" spans="1:9" x14ac:dyDescent="0.4">
      <c r="A25" s="28" t="s">
        <v>996</v>
      </c>
      <c r="B25" s="122" t="s">
        <v>84</v>
      </c>
      <c r="C25" s="28">
        <v>2007</v>
      </c>
      <c r="D25" s="151" t="s">
        <v>90</v>
      </c>
      <c r="E25" s="122" t="s">
        <v>92</v>
      </c>
      <c r="F25" s="151" t="s">
        <v>96</v>
      </c>
      <c r="G25" s="28">
        <v>35</v>
      </c>
      <c r="H25" s="28">
        <v>37</v>
      </c>
      <c r="I25" s="30">
        <f t="shared" si="1"/>
        <v>72</v>
      </c>
    </row>
    <row r="26" spans="1:9" x14ac:dyDescent="0.35">
      <c r="A26" s="28" t="s">
        <v>997</v>
      </c>
      <c r="B26" s="35" t="s">
        <v>396</v>
      </c>
      <c r="C26" s="28">
        <v>2007</v>
      </c>
      <c r="D26" s="123"/>
      <c r="E26" s="35" t="s">
        <v>397</v>
      </c>
      <c r="F26" s="123" t="s">
        <v>379</v>
      </c>
      <c r="G26" s="28">
        <v>79</v>
      </c>
      <c r="H26" s="28">
        <v>77</v>
      </c>
      <c r="I26" s="30">
        <f t="shared" si="1"/>
        <v>156</v>
      </c>
    </row>
    <row r="27" spans="1:9" x14ac:dyDescent="0.4">
      <c r="A27" s="28" t="s">
        <v>998</v>
      </c>
      <c r="B27" s="123" t="s">
        <v>398</v>
      </c>
      <c r="C27" s="28">
        <v>2008</v>
      </c>
      <c r="D27" s="123" t="s">
        <v>42</v>
      </c>
      <c r="E27" s="127" t="s">
        <v>399</v>
      </c>
      <c r="F27" s="123" t="s">
        <v>379</v>
      </c>
      <c r="G27" s="28">
        <v>73</v>
      </c>
      <c r="H27" s="28">
        <v>80</v>
      </c>
      <c r="I27" s="30">
        <f t="shared" si="1"/>
        <v>153</v>
      </c>
    </row>
    <row r="28" spans="1:9" x14ac:dyDescent="0.35">
      <c r="A28" s="28" t="s">
        <v>999</v>
      </c>
      <c r="B28" s="123" t="s">
        <v>1066</v>
      </c>
      <c r="C28" s="28">
        <v>2006</v>
      </c>
      <c r="D28" s="123" t="s">
        <v>1058</v>
      </c>
      <c r="E28" s="123" t="s">
        <v>1067</v>
      </c>
      <c r="F28" s="123" t="s">
        <v>727</v>
      </c>
      <c r="G28" s="28">
        <v>91</v>
      </c>
      <c r="H28" s="28">
        <v>83</v>
      </c>
      <c r="I28" s="30">
        <v>174</v>
      </c>
    </row>
    <row r="29" spans="1:9" x14ac:dyDescent="0.35">
      <c r="A29" s="28" t="s">
        <v>1000</v>
      </c>
      <c r="B29" s="123" t="s">
        <v>1068</v>
      </c>
      <c r="C29" s="28">
        <v>2008</v>
      </c>
      <c r="D29" s="123" t="s">
        <v>1058</v>
      </c>
      <c r="E29" s="123" t="s">
        <v>1069</v>
      </c>
      <c r="F29" s="123" t="s">
        <v>727</v>
      </c>
      <c r="G29" s="28">
        <v>84</v>
      </c>
      <c r="H29" s="28">
        <v>74</v>
      </c>
      <c r="I29" s="30">
        <v>158</v>
      </c>
    </row>
    <row r="30" spans="1:9" x14ac:dyDescent="0.35">
      <c r="A30" s="28" t="s">
        <v>1001</v>
      </c>
      <c r="B30" s="123" t="s">
        <v>1070</v>
      </c>
      <c r="C30" s="28">
        <v>2008</v>
      </c>
      <c r="D30" s="123" t="s">
        <v>1058</v>
      </c>
      <c r="E30" s="123" t="s">
        <v>1071</v>
      </c>
      <c r="F30" s="123" t="s">
        <v>727</v>
      </c>
      <c r="G30" s="28">
        <v>78</v>
      </c>
      <c r="H30" s="28">
        <v>80</v>
      </c>
      <c r="I30" s="30">
        <v>158</v>
      </c>
    </row>
    <row r="31" spans="1:9" x14ac:dyDescent="0.35">
      <c r="A31" s="28" t="s">
        <v>1002</v>
      </c>
      <c r="B31" s="123" t="s">
        <v>1075</v>
      </c>
      <c r="C31" s="28">
        <v>2008</v>
      </c>
      <c r="D31" s="123" t="s">
        <v>1058</v>
      </c>
      <c r="E31" s="123" t="s">
        <v>1073</v>
      </c>
      <c r="F31" s="123" t="s">
        <v>727</v>
      </c>
      <c r="G31" s="28">
        <v>74</v>
      </c>
      <c r="H31" s="28">
        <v>56</v>
      </c>
      <c r="I31" s="30">
        <v>130</v>
      </c>
    </row>
    <row r="32" spans="1:9" x14ac:dyDescent="0.35">
      <c r="A32" s="28" t="s">
        <v>1003</v>
      </c>
      <c r="B32" s="123" t="s">
        <v>1072</v>
      </c>
      <c r="C32" s="28">
        <v>2004</v>
      </c>
      <c r="D32" s="123" t="s">
        <v>1058</v>
      </c>
      <c r="E32" s="123" t="s">
        <v>1073</v>
      </c>
      <c r="F32" s="123" t="s">
        <v>727</v>
      </c>
      <c r="G32" s="28">
        <v>65</v>
      </c>
      <c r="H32" s="28">
        <v>52</v>
      </c>
      <c r="I32" s="30">
        <v>117</v>
      </c>
    </row>
    <row r="33" spans="1:9" x14ac:dyDescent="0.35">
      <c r="A33" s="28" t="s">
        <v>1004</v>
      </c>
      <c r="B33" s="123" t="s">
        <v>1074</v>
      </c>
      <c r="C33" s="28">
        <v>2008</v>
      </c>
      <c r="D33" s="123" t="s">
        <v>1058</v>
      </c>
      <c r="E33" s="123" t="s">
        <v>1073</v>
      </c>
      <c r="F33" s="123" t="s">
        <v>727</v>
      </c>
      <c r="G33" s="28">
        <v>49</v>
      </c>
      <c r="H33" s="28">
        <v>48</v>
      </c>
      <c r="I33" s="30">
        <v>97</v>
      </c>
    </row>
    <row r="34" spans="1:9" x14ac:dyDescent="0.35">
      <c r="A34" s="28" t="s">
        <v>1005</v>
      </c>
      <c r="B34" s="123" t="s">
        <v>441</v>
      </c>
      <c r="C34" s="28">
        <v>2004</v>
      </c>
      <c r="D34" s="123" t="s">
        <v>435</v>
      </c>
      <c r="E34" s="35" t="s">
        <v>442</v>
      </c>
      <c r="F34" s="123" t="s">
        <v>437</v>
      </c>
      <c r="G34" s="28">
        <v>91</v>
      </c>
      <c r="H34" s="28">
        <v>91</v>
      </c>
      <c r="I34" s="30">
        <f t="shared" ref="I34:I55" si="2">SUM(G34:H34)</f>
        <v>182</v>
      </c>
    </row>
    <row r="35" spans="1:9" x14ac:dyDescent="0.35">
      <c r="A35" s="28" t="s">
        <v>1006</v>
      </c>
      <c r="B35" s="123" t="s">
        <v>446</v>
      </c>
      <c r="C35" s="28">
        <v>2006</v>
      </c>
      <c r="D35" s="123" t="s">
        <v>435</v>
      </c>
      <c r="E35" s="35" t="s">
        <v>447</v>
      </c>
      <c r="F35" s="123" t="s">
        <v>437</v>
      </c>
      <c r="G35" s="28">
        <v>85</v>
      </c>
      <c r="H35" s="28">
        <v>89</v>
      </c>
      <c r="I35" s="30">
        <f t="shared" si="2"/>
        <v>174</v>
      </c>
    </row>
    <row r="36" spans="1:9" x14ac:dyDescent="0.35">
      <c r="A36" s="28" t="s">
        <v>1007</v>
      </c>
      <c r="B36" s="123" t="s">
        <v>443</v>
      </c>
      <c r="C36" s="28">
        <v>2006</v>
      </c>
      <c r="D36" s="123" t="s">
        <v>444</v>
      </c>
      <c r="E36" s="35" t="s">
        <v>445</v>
      </c>
      <c r="F36" s="123" t="s">
        <v>437</v>
      </c>
      <c r="G36" s="28">
        <v>88</v>
      </c>
      <c r="H36" s="28">
        <v>86</v>
      </c>
      <c r="I36" s="30">
        <f t="shared" si="2"/>
        <v>174</v>
      </c>
    </row>
    <row r="37" spans="1:9" x14ac:dyDescent="0.4">
      <c r="A37" s="28" t="s">
        <v>1008</v>
      </c>
      <c r="B37" s="122" t="s">
        <v>517</v>
      </c>
      <c r="C37" s="28">
        <v>2005</v>
      </c>
      <c r="D37" s="123" t="s">
        <v>511</v>
      </c>
      <c r="E37" s="122" t="s">
        <v>518</v>
      </c>
      <c r="F37" s="123" t="s">
        <v>503</v>
      </c>
      <c r="G37" s="28">
        <v>88</v>
      </c>
      <c r="H37" s="28">
        <v>79</v>
      </c>
      <c r="I37" s="30">
        <f t="shared" si="2"/>
        <v>167</v>
      </c>
    </row>
    <row r="38" spans="1:9" x14ac:dyDescent="0.4">
      <c r="A38" s="28" t="s">
        <v>1009</v>
      </c>
      <c r="B38" s="122" t="s">
        <v>519</v>
      </c>
      <c r="C38" s="28">
        <v>2008</v>
      </c>
      <c r="D38" s="123" t="s">
        <v>511</v>
      </c>
      <c r="E38" s="122" t="s">
        <v>518</v>
      </c>
      <c r="F38" s="123" t="s">
        <v>503</v>
      </c>
      <c r="G38" s="28">
        <v>81</v>
      </c>
      <c r="H38" s="28">
        <v>83</v>
      </c>
      <c r="I38" s="30">
        <f t="shared" si="2"/>
        <v>164</v>
      </c>
    </row>
    <row r="39" spans="1:9" x14ac:dyDescent="0.4">
      <c r="A39" s="28" t="s">
        <v>1010</v>
      </c>
      <c r="B39" s="122" t="s">
        <v>520</v>
      </c>
      <c r="C39" s="28">
        <v>2006</v>
      </c>
      <c r="D39" s="123" t="s">
        <v>511</v>
      </c>
      <c r="E39" s="122" t="s">
        <v>416</v>
      </c>
      <c r="F39" s="123" t="s">
        <v>503</v>
      </c>
      <c r="G39" s="28">
        <v>81</v>
      </c>
      <c r="H39" s="28">
        <v>76</v>
      </c>
      <c r="I39" s="30">
        <f t="shared" si="2"/>
        <v>157</v>
      </c>
    </row>
    <row r="40" spans="1:9" x14ac:dyDescent="0.4">
      <c r="A40" s="28" t="s">
        <v>1011</v>
      </c>
      <c r="B40" s="122" t="s">
        <v>521</v>
      </c>
      <c r="C40" s="35">
        <v>2008</v>
      </c>
      <c r="D40" s="123" t="s">
        <v>511</v>
      </c>
      <c r="E40" s="122" t="s">
        <v>518</v>
      </c>
      <c r="F40" s="123" t="s">
        <v>503</v>
      </c>
      <c r="G40" s="28">
        <v>69</v>
      </c>
      <c r="H40" s="28">
        <v>75</v>
      </c>
      <c r="I40" s="30">
        <f t="shared" si="2"/>
        <v>144</v>
      </c>
    </row>
    <row r="41" spans="1:9" x14ac:dyDescent="0.4">
      <c r="A41" s="28" t="s">
        <v>1012</v>
      </c>
      <c r="B41" s="122" t="s">
        <v>567</v>
      </c>
      <c r="C41" s="28">
        <v>2007</v>
      </c>
      <c r="D41" s="151" t="s">
        <v>568</v>
      </c>
      <c r="E41" s="122" t="s">
        <v>569</v>
      </c>
      <c r="F41" s="123" t="s">
        <v>553</v>
      </c>
      <c r="G41" s="28">
        <v>79</v>
      </c>
      <c r="H41" s="28">
        <v>87</v>
      </c>
      <c r="I41" s="30">
        <f t="shared" si="2"/>
        <v>166</v>
      </c>
    </row>
    <row r="42" spans="1:9" x14ac:dyDescent="0.4">
      <c r="A42" s="28" t="s">
        <v>1013</v>
      </c>
      <c r="B42" s="122" t="s">
        <v>570</v>
      </c>
      <c r="C42" s="28">
        <v>2007</v>
      </c>
      <c r="D42" s="151" t="s">
        <v>558</v>
      </c>
      <c r="E42" s="122" t="s">
        <v>566</v>
      </c>
      <c r="F42" s="123" t="s">
        <v>553</v>
      </c>
      <c r="G42" s="28">
        <v>74</v>
      </c>
      <c r="H42" s="28">
        <v>83</v>
      </c>
      <c r="I42" s="30">
        <f t="shared" si="2"/>
        <v>157</v>
      </c>
    </row>
    <row r="43" spans="1:9" x14ac:dyDescent="0.4">
      <c r="A43" s="28" t="s">
        <v>1014</v>
      </c>
      <c r="B43" s="122" t="s">
        <v>571</v>
      </c>
      <c r="C43" s="28">
        <v>2004</v>
      </c>
      <c r="D43" s="151" t="s">
        <v>558</v>
      </c>
      <c r="E43" s="122" t="s">
        <v>559</v>
      </c>
      <c r="F43" s="123" t="s">
        <v>553</v>
      </c>
      <c r="G43" s="28">
        <v>59</v>
      </c>
      <c r="H43" s="28">
        <v>77</v>
      </c>
      <c r="I43" s="30">
        <f t="shared" si="2"/>
        <v>136</v>
      </c>
    </row>
    <row r="44" spans="1:9" x14ac:dyDescent="0.4">
      <c r="A44" s="28" t="s">
        <v>1015</v>
      </c>
      <c r="B44" s="122" t="s">
        <v>573</v>
      </c>
      <c r="C44" s="28">
        <v>2007</v>
      </c>
      <c r="D44" s="151" t="s">
        <v>558</v>
      </c>
      <c r="E44" s="122" t="s">
        <v>572</v>
      </c>
      <c r="F44" s="123" t="s">
        <v>553</v>
      </c>
      <c r="G44" s="28">
        <v>73</v>
      </c>
      <c r="H44" s="28">
        <v>59</v>
      </c>
      <c r="I44" s="30">
        <f t="shared" si="2"/>
        <v>132</v>
      </c>
    </row>
    <row r="45" spans="1:9" x14ac:dyDescent="0.4">
      <c r="A45" s="28" t="s">
        <v>1016</v>
      </c>
      <c r="B45" s="35" t="s">
        <v>575</v>
      </c>
      <c r="C45" s="28">
        <v>2008</v>
      </c>
      <c r="D45" s="123" t="s">
        <v>558</v>
      </c>
      <c r="E45" s="122" t="s">
        <v>572</v>
      </c>
      <c r="F45" s="123" t="s">
        <v>553</v>
      </c>
      <c r="G45" s="28">
        <v>39</v>
      </c>
      <c r="H45" s="28">
        <v>53</v>
      </c>
      <c r="I45" s="30">
        <f t="shared" si="2"/>
        <v>92</v>
      </c>
    </row>
    <row r="46" spans="1:9" x14ac:dyDescent="0.4">
      <c r="A46" s="28" t="s">
        <v>1017</v>
      </c>
      <c r="B46" s="122" t="s">
        <v>577</v>
      </c>
      <c r="C46" s="28">
        <v>2005</v>
      </c>
      <c r="D46" s="151" t="s">
        <v>558</v>
      </c>
      <c r="E46" s="122" t="s">
        <v>572</v>
      </c>
      <c r="F46" s="123" t="s">
        <v>553</v>
      </c>
      <c r="G46" s="28">
        <v>19</v>
      </c>
      <c r="H46" s="28">
        <v>33</v>
      </c>
      <c r="I46" s="30">
        <f t="shared" si="2"/>
        <v>52</v>
      </c>
    </row>
    <row r="47" spans="1:9" x14ac:dyDescent="0.4">
      <c r="A47" s="28" t="s">
        <v>1018</v>
      </c>
      <c r="B47" s="122" t="s">
        <v>638</v>
      </c>
      <c r="C47" s="28">
        <v>2006</v>
      </c>
      <c r="D47" s="151" t="s">
        <v>633</v>
      </c>
      <c r="E47" s="122" t="s">
        <v>639</v>
      </c>
      <c r="F47" s="123" t="s">
        <v>631</v>
      </c>
      <c r="G47" s="28">
        <v>81</v>
      </c>
      <c r="H47" s="28">
        <v>86</v>
      </c>
      <c r="I47" s="30">
        <f t="shared" si="2"/>
        <v>167</v>
      </c>
    </row>
    <row r="48" spans="1:9" x14ac:dyDescent="0.4">
      <c r="A48" s="28" t="s">
        <v>1019</v>
      </c>
      <c r="B48" s="122" t="s">
        <v>640</v>
      </c>
      <c r="C48" s="28">
        <v>2007</v>
      </c>
      <c r="D48" s="151" t="s">
        <v>633</v>
      </c>
      <c r="E48" s="122" t="s">
        <v>639</v>
      </c>
      <c r="F48" s="123" t="s">
        <v>631</v>
      </c>
      <c r="G48" s="28">
        <v>77</v>
      </c>
      <c r="H48" s="28">
        <v>81</v>
      </c>
      <c r="I48" s="30">
        <f t="shared" si="2"/>
        <v>158</v>
      </c>
    </row>
    <row r="49" spans="1:9" x14ac:dyDescent="0.4">
      <c r="A49" s="28" t="s">
        <v>1020</v>
      </c>
      <c r="B49" s="122" t="s">
        <v>641</v>
      </c>
      <c r="C49" s="28">
        <v>2007</v>
      </c>
      <c r="D49" s="151" t="s">
        <v>633</v>
      </c>
      <c r="E49" s="122" t="s">
        <v>639</v>
      </c>
      <c r="F49" s="123" t="s">
        <v>631</v>
      </c>
      <c r="G49" s="28">
        <v>71</v>
      </c>
      <c r="H49" s="28">
        <v>78</v>
      </c>
      <c r="I49" s="30">
        <f t="shared" si="2"/>
        <v>149</v>
      </c>
    </row>
    <row r="50" spans="1:9" x14ac:dyDescent="0.35">
      <c r="A50" s="28" t="s">
        <v>1021</v>
      </c>
      <c r="B50" s="123" t="s">
        <v>669</v>
      </c>
      <c r="C50" s="28">
        <v>2006</v>
      </c>
      <c r="D50" s="123" t="s">
        <v>662</v>
      </c>
      <c r="E50" s="35" t="s">
        <v>670</v>
      </c>
      <c r="F50" s="123" t="s">
        <v>660</v>
      </c>
      <c r="G50" s="28">
        <v>71</v>
      </c>
      <c r="H50" s="28">
        <v>75</v>
      </c>
      <c r="I50" s="30">
        <f t="shared" si="2"/>
        <v>146</v>
      </c>
    </row>
    <row r="51" spans="1:9" x14ac:dyDescent="0.35">
      <c r="A51" s="28" t="s">
        <v>1022</v>
      </c>
      <c r="B51" s="35" t="s">
        <v>671</v>
      </c>
      <c r="C51" s="28">
        <v>2006</v>
      </c>
      <c r="D51" s="123" t="s">
        <v>672</v>
      </c>
      <c r="E51" s="35" t="s">
        <v>673</v>
      </c>
      <c r="F51" s="123" t="s">
        <v>660</v>
      </c>
      <c r="G51" s="28">
        <v>64</v>
      </c>
      <c r="H51" s="28">
        <v>76</v>
      </c>
      <c r="I51" s="30">
        <f t="shared" si="2"/>
        <v>140</v>
      </c>
    </row>
    <row r="52" spans="1:9" x14ac:dyDescent="0.35">
      <c r="A52" s="28" t="s">
        <v>1023</v>
      </c>
      <c r="B52" s="123" t="s">
        <v>674</v>
      </c>
      <c r="C52" s="28">
        <v>2006</v>
      </c>
      <c r="D52" s="123" t="s">
        <v>662</v>
      </c>
      <c r="E52" s="35" t="s">
        <v>670</v>
      </c>
      <c r="F52" s="123" t="s">
        <v>660</v>
      </c>
      <c r="G52" s="28">
        <v>55</v>
      </c>
      <c r="H52" s="28">
        <v>70</v>
      </c>
      <c r="I52" s="30">
        <f t="shared" si="2"/>
        <v>125</v>
      </c>
    </row>
    <row r="53" spans="1:9" x14ac:dyDescent="0.35">
      <c r="A53" s="28" t="s">
        <v>1024</v>
      </c>
      <c r="B53" s="35" t="s">
        <v>675</v>
      </c>
      <c r="C53" s="28">
        <v>2006</v>
      </c>
      <c r="D53" s="123" t="s">
        <v>662</v>
      </c>
      <c r="E53" s="35" t="s">
        <v>670</v>
      </c>
      <c r="F53" s="123" t="s">
        <v>660</v>
      </c>
      <c r="G53" s="28">
        <v>58</v>
      </c>
      <c r="H53" s="28">
        <v>52</v>
      </c>
      <c r="I53" s="30">
        <f t="shared" si="2"/>
        <v>110</v>
      </c>
    </row>
    <row r="54" spans="1:9" x14ac:dyDescent="0.4">
      <c r="A54" s="28" t="s">
        <v>1025</v>
      </c>
      <c r="B54" s="122" t="s">
        <v>714</v>
      </c>
      <c r="C54" s="154">
        <v>2006</v>
      </c>
      <c r="D54" s="123" t="s">
        <v>715</v>
      </c>
      <c r="E54" s="122" t="s">
        <v>716</v>
      </c>
      <c r="F54" s="123" t="s">
        <v>706</v>
      </c>
      <c r="G54" s="28">
        <v>58</v>
      </c>
      <c r="H54" s="28">
        <v>62</v>
      </c>
      <c r="I54" s="30">
        <f t="shared" si="2"/>
        <v>120</v>
      </c>
    </row>
    <row r="55" spans="1:9" x14ac:dyDescent="0.4">
      <c r="A55" s="28" t="s">
        <v>1026</v>
      </c>
      <c r="B55" s="122" t="s">
        <v>717</v>
      </c>
      <c r="C55" s="154">
        <v>2004</v>
      </c>
      <c r="D55" s="123" t="s">
        <v>715</v>
      </c>
      <c r="E55" s="122" t="s">
        <v>716</v>
      </c>
      <c r="F55" s="123" t="s">
        <v>706</v>
      </c>
      <c r="G55" s="28">
        <v>67</v>
      </c>
      <c r="H55" s="28">
        <v>50</v>
      </c>
      <c r="I55" s="30">
        <f t="shared" si="2"/>
        <v>117</v>
      </c>
    </row>
    <row r="56" spans="1:9" x14ac:dyDescent="0.4">
      <c r="A56" s="28" t="s">
        <v>1027</v>
      </c>
      <c r="B56" s="125" t="s">
        <v>718</v>
      </c>
      <c r="C56" s="154">
        <v>2008</v>
      </c>
      <c r="D56" s="123" t="s">
        <v>715</v>
      </c>
      <c r="E56" s="122" t="s">
        <v>716</v>
      </c>
      <c r="F56" s="123" t="s">
        <v>706</v>
      </c>
      <c r="G56" s="28">
        <v>62</v>
      </c>
      <c r="H56" s="28">
        <v>49</v>
      </c>
      <c r="I56" s="257">
        <f>+(G56+H56)</f>
        <v>111</v>
      </c>
    </row>
    <row r="57" spans="1:9" x14ac:dyDescent="0.4">
      <c r="A57" s="28" t="s">
        <v>1028</v>
      </c>
      <c r="B57" s="122" t="s">
        <v>748</v>
      </c>
      <c r="C57" s="136">
        <v>2007</v>
      </c>
      <c r="D57" s="151" t="s">
        <v>741</v>
      </c>
      <c r="E57" s="122" t="s">
        <v>749</v>
      </c>
      <c r="F57" s="151" t="s">
        <v>731</v>
      </c>
      <c r="G57" s="136">
        <v>86</v>
      </c>
      <c r="H57" s="136">
        <v>79</v>
      </c>
      <c r="I57" s="120">
        <v>165</v>
      </c>
    </row>
    <row r="58" spans="1:9" x14ac:dyDescent="0.4">
      <c r="A58" s="28" t="s">
        <v>1029</v>
      </c>
      <c r="B58" s="122" t="s">
        <v>750</v>
      </c>
      <c r="C58" s="136">
        <v>2007</v>
      </c>
      <c r="D58" s="151" t="s">
        <v>741</v>
      </c>
      <c r="E58" s="122" t="s">
        <v>742</v>
      </c>
      <c r="F58" s="151" t="s">
        <v>731</v>
      </c>
      <c r="G58" s="136">
        <v>71</v>
      </c>
      <c r="H58" s="136">
        <v>81</v>
      </c>
      <c r="I58" s="120">
        <v>152</v>
      </c>
    </row>
    <row r="59" spans="1:9" x14ac:dyDescent="0.4">
      <c r="A59" s="28" t="s">
        <v>1030</v>
      </c>
      <c r="B59" s="122" t="s">
        <v>751</v>
      </c>
      <c r="C59" s="136">
        <v>2007</v>
      </c>
      <c r="D59" s="151" t="s">
        <v>737</v>
      </c>
      <c r="E59" s="122" t="s">
        <v>752</v>
      </c>
      <c r="F59" s="151" t="s">
        <v>731</v>
      </c>
      <c r="G59" s="136">
        <v>74</v>
      </c>
      <c r="H59" s="136">
        <v>76</v>
      </c>
      <c r="I59" s="120">
        <v>150</v>
      </c>
    </row>
    <row r="60" spans="1:9" x14ac:dyDescent="0.35">
      <c r="A60" s="28" t="s">
        <v>1031</v>
      </c>
      <c r="B60" s="123" t="s">
        <v>1106</v>
      </c>
      <c r="C60" s="28">
        <v>2005</v>
      </c>
      <c r="D60" s="123" t="s">
        <v>1145</v>
      </c>
      <c r="E60" s="123" t="s">
        <v>1102</v>
      </c>
      <c r="F60" s="123" t="s">
        <v>1099</v>
      </c>
      <c r="G60" s="28">
        <v>76</v>
      </c>
      <c r="H60" s="28">
        <v>79</v>
      </c>
      <c r="I60" s="30">
        <v>155</v>
      </c>
    </row>
    <row r="61" spans="1:9" x14ac:dyDescent="0.35">
      <c r="A61" s="28" t="s">
        <v>1032</v>
      </c>
      <c r="B61" s="123" t="s">
        <v>1107</v>
      </c>
      <c r="C61" s="28">
        <v>2006</v>
      </c>
      <c r="D61" s="123" t="s">
        <v>1145</v>
      </c>
      <c r="E61" s="123" t="s">
        <v>1102</v>
      </c>
      <c r="F61" s="123" t="s">
        <v>1099</v>
      </c>
      <c r="G61" s="28">
        <v>70</v>
      </c>
      <c r="H61" s="28">
        <v>65</v>
      </c>
      <c r="I61" s="30">
        <v>135</v>
      </c>
    </row>
    <row r="62" spans="1:9" x14ac:dyDescent="0.35">
      <c r="A62" s="28" t="s">
        <v>1033</v>
      </c>
      <c r="B62" s="123" t="s">
        <v>1108</v>
      </c>
      <c r="C62" s="28">
        <v>2005</v>
      </c>
      <c r="D62" s="123" t="s">
        <v>1145</v>
      </c>
      <c r="E62" s="123" t="s">
        <v>1102</v>
      </c>
      <c r="F62" s="123" t="s">
        <v>1099</v>
      </c>
      <c r="G62" s="28">
        <v>61</v>
      </c>
      <c r="H62" s="28">
        <v>74</v>
      </c>
      <c r="I62" s="30">
        <v>135</v>
      </c>
    </row>
    <row r="63" spans="1:9" x14ac:dyDescent="0.4">
      <c r="A63" s="28" t="s">
        <v>1034</v>
      </c>
      <c r="B63" s="122" t="s">
        <v>277</v>
      </c>
      <c r="C63" s="28">
        <v>2006</v>
      </c>
      <c r="D63" s="123" t="s">
        <v>262</v>
      </c>
      <c r="E63" s="122" t="s">
        <v>263</v>
      </c>
      <c r="F63" s="123" t="s">
        <v>264</v>
      </c>
      <c r="G63" s="28">
        <v>87</v>
      </c>
      <c r="H63" s="28">
        <v>86</v>
      </c>
      <c r="I63" s="30">
        <f>SUM(G63:H63)</f>
        <v>173</v>
      </c>
    </row>
    <row r="64" spans="1:9" x14ac:dyDescent="0.4">
      <c r="A64" s="28" t="s">
        <v>1035</v>
      </c>
      <c r="B64" s="122" t="s">
        <v>278</v>
      </c>
      <c r="C64" s="28">
        <v>2006</v>
      </c>
      <c r="D64" s="123" t="s">
        <v>262</v>
      </c>
      <c r="E64" s="122" t="s">
        <v>263</v>
      </c>
      <c r="F64" s="123" t="s">
        <v>264</v>
      </c>
      <c r="G64" s="28">
        <v>80</v>
      </c>
      <c r="H64" s="28">
        <v>91</v>
      </c>
      <c r="I64" s="30">
        <f>SUM(G64:H64)</f>
        <v>171</v>
      </c>
    </row>
    <row r="65" spans="1:9" x14ac:dyDescent="0.4">
      <c r="A65" s="28" t="s">
        <v>1036</v>
      </c>
      <c r="B65" s="122" t="s">
        <v>279</v>
      </c>
      <c r="C65" s="28">
        <v>2008</v>
      </c>
      <c r="D65" s="123" t="s">
        <v>262</v>
      </c>
      <c r="E65" s="122" t="s">
        <v>263</v>
      </c>
      <c r="F65" s="123" t="s">
        <v>264</v>
      </c>
      <c r="G65" s="28">
        <v>86</v>
      </c>
      <c r="H65" s="28">
        <v>83</v>
      </c>
      <c r="I65" s="30">
        <f>SUM(G65:H65)</f>
        <v>169</v>
      </c>
    </row>
    <row r="66" spans="1:9" x14ac:dyDescent="0.4">
      <c r="A66" s="28" t="s">
        <v>1037</v>
      </c>
      <c r="B66" s="122" t="s">
        <v>280</v>
      </c>
      <c r="C66" s="28">
        <v>2007</v>
      </c>
      <c r="D66" s="123" t="s">
        <v>262</v>
      </c>
      <c r="E66" s="122" t="s">
        <v>263</v>
      </c>
      <c r="F66" s="123" t="s">
        <v>264</v>
      </c>
      <c r="G66" s="28">
        <v>73</v>
      </c>
      <c r="H66" s="28">
        <v>78</v>
      </c>
      <c r="I66" s="30">
        <f>SUM(G66:H66)</f>
        <v>151</v>
      </c>
    </row>
    <row r="67" spans="1:9" x14ac:dyDescent="0.35">
      <c r="A67" s="28" t="s">
        <v>1038</v>
      </c>
      <c r="B67" s="35" t="s">
        <v>813</v>
      </c>
      <c r="C67" s="28">
        <v>2005</v>
      </c>
      <c r="D67" s="123" t="s">
        <v>814</v>
      </c>
      <c r="E67" s="35" t="s">
        <v>815</v>
      </c>
      <c r="F67" s="123" t="s">
        <v>806</v>
      </c>
      <c r="G67" s="28">
        <v>77</v>
      </c>
      <c r="H67" s="28">
        <v>82</v>
      </c>
      <c r="I67" s="30">
        <v>159</v>
      </c>
    </row>
    <row r="68" spans="1:9" x14ac:dyDescent="0.4">
      <c r="A68" s="28" t="s">
        <v>1039</v>
      </c>
      <c r="B68" s="155" t="s">
        <v>816</v>
      </c>
      <c r="C68" s="155">
        <v>2008</v>
      </c>
      <c r="D68" s="157" t="s">
        <v>817</v>
      </c>
      <c r="E68" s="156" t="s">
        <v>818</v>
      </c>
      <c r="F68" s="123" t="s">
        <v>806</v>
      </c>
      <c r="G68" s="28">
        <v>71</v>
      </c>
      <c r="H68" s="28">
        <v>75</v>
      </c>
      <c r="I68" s="30">
        <f>SUM(G68:H68)</f>
        <v>146</v>
      </c>
    </row>
    <row r="69" spans="1:9" x14ac:dyDescent="0.4">
      <c r="A69" s="28" t="s">
        <v>1040</v>
      </c>
      <c r="B69" s="122" t="s">
        <v>819</v>
      </c>
      <c r="C69" s="122">
        <v>2005</v>
      </c>
      <c r="D69" s="157" t="s">
        <v>817</v>
      </c>
      <c r="E69" s="156" t="s">
        <v>818</v>
      </c>
      <c r="F69" s="123" t="s">
        <v>806</v>
      </c>
      <c r="G69" s="28">
        <v>63</v>
      </c>
      <c r="H69" s="28">
        <v>76</v>
      </c>
      <c r="I69" s="30">
        <f>SUM(G69:H69)</f>
        <v>139</v>
      </c>
    </row>
    <row r="70" spans="1:9" x14ac:dyDescent="0.4">
      <c r="A70" s="28" t="s">
        <v>1041</v>
      </c>
      <c r="B70" s="155" t="s">
        <v>820</v>
      </c>
      <c r="C70" s="122">
        <v>2007</v>
      </c>
      <c r="D70" s="157" t="s">
        <v>817</v>
      </c>
      <c r="E70" s="156" t="s">
        <v>818</v>
      </c>
      <c r="F70" s="123" t="s">
        <v>806</v>
      </c>
      <c r="G70" s="28">
        <v>71</v>
      </c>
      <c r="H70" s="28">
        <v>66</v>
      </c>
      <c r="I70" s="30">
        <f>SUM(G70:H70)</f>
        <v>137</v>
      </c>
    </row>
    <row r="71" spans="1:9" x14ac:dyDescent="0.4">
      <c r="A71" s="28" t="s">
        <v>1042</v>
      </c>
      <c r="B71" s="155" t="s">
        <v>821</v>
      </c>
      <c r="C71" s="155">
        <v>2008</v>
      </c>
      <c r="D71" s="157" t="s">
        <v>817</v>
      </c>
      <c r="E71" s="156" t="s">
        <v>818</v>
      </c>
      <c r="F71" s="123" t="s">
        <v>806</v>
      </c>
      <c r="G71" s="28">
        <v>66</v>
      </c>
      <c r="H71" s="28">
        <v>51</v>
      </c>
      <c r="I71" s="30">
        <f>SUM(G71:H71)</f>
        <v>117</v>
      </c>
    </row>
    <row r="72" spans="1:9" x14ac:dyDescent="0.4">
      <c r="A72" s="28" t="s">
        <v>1043</v>
      </c>
      <c r="B72" s="122" t="s">
        <v>848</v>
      </c>
      <c r="C72" s="28">
        <v>2006</v>
      </c>
      <c r="D72" s="123" t="s">
        <v>849</v>
      </c>
      <c r="E72" s="122" t="s">
        <v>850</v>
      </c>
      <c r="F72" s="123" t="s">
        <v>836</v>
      </c>
      <c r="G72" s="28">
        <v>84</v>
      </c>
      <c r="H72" s="28">
        <v>85</v>
      </c>
      <c r="I72" s="30">
        <v>169</v>
      </c>
    </row>
    <row r="73" spans="1:9" x14ac:dyDescent="0.4">
      <c r="A73" s="28" t="s">
        <v>1044</v>
      </c>
      <c r="B73" s="122" t="s">
        <v>851</v>
      </c>
      <c r="C73" s="28">
        <v>2005</v>
      </c>
      <c r="D73" s="123" t="s">
        <v>844</v>
      </c>
      <c r="E73" s="122" t="s">
        <v>852</v>
      </c>
      <c r="F73" s="123" t="s">
        <v>836</v>
      </c>
      <c r="G73" s="28">
        <v>87</v>
      </c>
      <c r="H73" s="28">
        <v>76</v>
      </c>
      <c r="I73" s="30">
        <v>163</v>
      </c>
    </row>
    <row r="74" spans="1:9" x14ac:dyDescent="0.4">
      <c r="A74" s="28" t="s">
        <v>1064</v>
      </c>
      <c r="B74" s="122" t="s">
        <v>853</v>
      </c>
      <c r="C74" s="28">
        <v>2006</v>
      </c>
      <c r="D74" s="151" t="s">
        <v>828</v>
      </c>
      <c r="E74" s="122" t="s">
        <v>854</v>
      </c>
      <c r="F74" s="123" t="s">
        <v>836</v>
      </c>
      <c r="G74" s="28">
        <v>87</v>
      </c>
      <c r="H74" s="28">
        <v>75</v>
      </c>
      <c r="I74" s="30">
        <v>162</v>
      </c>
    </row>
    <row r="75" spans="1:9" x14ac:dyDescent="0.4">
      <c r="A75" s="28" t="s">
        <v>1065</v>
      </c>
      <c r="B75" s="122" t="s">
        <v>855</v>
      </c>
      <c r="C75" s="28">
        <v>2008</v>
      </c>
      <c r="D75" s="123" t="s">
        <v>849</v>
      </c>
      <c r="E75" s="122" t="s">
        <v>856</v>
      </c>
      <c r="F75" s="123" t="s">
        <v>836</v>
      </c>
      <c r="G75" s="28">
        <v>78</v>
      </c>
      <c r="H75" s="28">
        <v>83</v>
      </c>
      <c r="I75" s="30">
        <v>161</v>
      </c>
    </row>
    <row r="76" spans="1:9" x14ac:dyDescent="0.4">
      <c r="A76" s="28" t="s">
        <v>1103</v>
      </c>
      <c r="B76" s="122" t="s">
        <v>857</v>
      </c>
      <c r="C76" s="28">
        <v>2005</v>
      </c>
      <c r="D76" s="123" t="s">
        <v>849</v>
      </c>
      <c r="E76" s="122" t="s">
        <v>856</v>
      </c>
      <c r="F76" s="123" t="s">
        <v>836</v>
      </c>
      <c r="G76" s="28">
        <v>80</v>
      </c>
      <c r="H76" s="28">
        <v>76</v>
      </c>
      <c r="I76" s="30">
        <v>156</v>
      </c>
    </row>
    <row r="77" spans="1:9" x14ac:dyDescent="0.4">
      <c r="A77" s="28" t="s">
        <v>1104</v>
      </c>
      <c r="B77" s="122" t="s">
        <v>858</v>
      </c>
      <c r="C77" s="28">
        <v>2007</v>
      </c>
      <c r="D77" s="123" t="s">
        <v>849</v>
      </c>
      <c r="E77" s="122" t="s">
        <v>856</v>
      </c>
      <c r="F77" s="123" t="s">
        <v>836</v>
      </c>
      <c r="G77" s="28">
        <v>68</v>
      </c>
      <c r="H77" s="28">
        <v>66</v>
      </c>
      <c r="I77" s="30">
        <v>134</v>
      </c>
    </row>
    <row r="78" spans="1:9" x14ac:dyDescent="0.35">
      <c r="A78" s="28"/>
      <c r="B78" s="47"/>
      <c r="C78" s="45"/>
      <c r="D78" s="44"/>
      <c r="E78" s="47"/>
      <c r="F78" s="39"/>
      <c r="G78" s="41"/>
      <c r="H78" s="41"/>
      <c r="I78" s="42"/>
    </row>
    <row r="79" spans="1:9" x14ac:dyDescent="0.35">
      <c r="A79" s="28"/>
      <c r="B79" s="47"/>
      <c r="C79" s="45"/>
      <c r="D79" s="44"/>
      <c r="E79" s="47"/>
      <c r="F79" s="39"/>
      <c r="G79" s="41"/>
      <c r="H79" s="41"/>
      <c r="I79" s="42"/>
    </row>
    <row r="80" spans="1:9" x14ac:dyDescent="0.35">
      <c r="A80" s="28"/>
      <c r="B80" s="47"/>
      <c r="C80" s="45"/>
      <c r="D80" s="44"/>
      <c r="E80" s="47"/>
      <c r="F80" s="39"/>
      <c r="G80" s="41"/>
      <c r="H80" s="41"/>
      <c r="I80" s="42"/>
    </row>
    <row r="81" spans="1:9" x14ac:dyDescent="0.35">
      <c r="A81" s="3"/>
      <c r="C81" s="3"/>
      <c r="G81" s="3"/>
      <c r="H81" s="3"/>
    </row>
    <row r="82" spans="1:9" x14ac:dyDescent="0.35">
      <c r="A82" s="3"/>
      <c r="C82" s="3"/>
      <c r="G82" s="3"/>
      <c r="H82" s="3"/>
    </row>
    <row r="83" spans="1:9" x14ac:dyDescent="0.35">
      <c r="A83" s="3"/>
      <c r="B83" s="2" t="s">
        <v>35</v>
      </c>
      <c r="C83" s="3"/>
      <c r="G83" s="3"/>
      <c r="H83" s="3"/>
    </row>
    <row r="84" spans="1:9" x14ac:dyDescent="0.35">
      <c r="A84" s="28"/>
      <c r="B84" s="305" t="s">
        <v>242</v>
      </c>
      <c r="C84" s="306"/>
      <c r="D84" s="306"/>
      <c r="E84" s="307"/>
      <c r="F84" s="91" t="s">
        <v>228</v>
      </c>
      <c r="G84" s="35"/>
      <c r="H84" s="35"/>
      <c r="I84" s="30">
        <v>403</v>
      </c>
    </row>
    <row r="85" spans="1:9" x14ac:dyDescent="0.35">
      <c r="A85" s="28"/>
      <c r="B85" s="101" t="s">
        <v>237</v>
      </c>
      <c r="C85" s="35" t="s">
        <v>42</v>
      </c>
      <c r="D85" s="123"/>
      <c r="E85" s="35"/>
      <c r="F85" s="123"/>
      <c r="G85" s="29">
        <v>75</v>
      </c>
      <c r="H85" s="29">
        <v>71</v>
      </c>
      <c r="I85" s="30">
        <v>146</v>
      </c>
    </row>
    <row r="86" spans="1:9" x14ac:dyDescent="0.35">
      <c r="A86" s="28"/>
      <c r="B86" s="153" t="s">
        <v>241</v>
      </c>
      <c r="C86" s="35" t="s">
        <v>42</v>
      </c>
      <c r="D86" s="123"/>
      <c r="E86" s="35"/>
      <c r="F86" s="123"/>
      <c r="G86" s="29">
        <v>57</v>
      </c>
      <c r="H86" s="29">
        <v>56</v>
      </c>
      <c r="I86" s="30">
        <v>113</v>
      </c>
    </row>
    <row r="87" spans="1:9" x14ac:dyDescent="0.35">
      <c r="A87" s="28"/>
      <c r="B87" s="101" t="s">
        <v>239</v>
      </c>
      <c r="C87" s="35" t="s">
        <v>42</v>
      </c>
      <c r="D87" s="123"/>
      <c r="E87" s="35"/>
      <c r="F87" s="123"/>
      <c r="G87" s="29">
        <v>74</v>
      </c>
      <c r="H87" s="29">
        <v>70</v>
      </c>
      <c r="I87" s="30">
        <v>144</v>
      </c>
    </row>
    <row r="88" spans="1:9" x14ac:dyDescent="0.35">
      <c r="C88" s="3"/>
      <c r="G88" s="3"/>
      <c r="H88" s="3"/>
    </row>
    <row r="89" spans="1:9" x14ac:dyDescent="0.35">
      <c r="A89" s="28"/>
      <c r="B89" s="308" t="s">
        <v>263</v>
      </c>
      <c r="C89" s="309"/>
      <c r="D89" s="309"/>
      <c r="E89" s="310"/>
      <c r="F89" s="84" t="s">
        <v>264</v>
      </c>
      <c r="G89" s="35"/>
      <c r="H89" s="35"/>
      <c r="I89" s="30">
        <f>SUM(I90:I92)</f>
        <v>495</v>
      </c>
    </row>
    <row r="90" spans="1:9" x14ac:dyDescent="0.35">
      <c r="A90" s="35"/>
      <c r="B90" s="47" t="s">
        <v>277</v>
      </c>
      <c r="C90" s="32">
        <v>2006</v>
      </c>
      <c r="D90" s="39" t="s">
        <v>262</v>
      </c>
      <c r="E90" s="47" t="s">
        <v>263</v>
      </c>
      <c r="F90" s="39" t="s">
        <v>264</v>
      </c>
      <c r="G90" s="29">
        <v>87</v>
      </c>
      <c r="H90" s="29">
        <v>86</v>
      </c>
      <c r="I90" s="30">
        <f>SUM(G90:H90)</f>
        <v>173</v>
      </c>
    </row>
    <row r="91" spans="1:9" x14ac:dyDescent="0.35">
      <c r="A91" s="35"/>
      <c r="B91" s="47" t="s">
        <v>278</v>
      </c>
      <c r="C91" s="32">
        <v>2006</v>
      </c>
      <c r="D91" s="39" t="s">
        <v>262</v>
      </c>
      <c r="E91" s="47" t="s">
        <v>263</v>
      </c>
      <c r="F91" s="39" t="s">
        <v>264</v>
      </c>
      <c r="G91" s="29">
        <v>80</v>
      </c>
      <c r="H91" s="29">
        <v>91</v>
      </c>
      <c r="I91" s="30">
        <f>SUM(G91:H91)</f>
        <v>171</v>
      </c>
    </row>
    <row r="92" spans="1:9" x14ac:dyDescent="0.35">
      <c r="A92" s="35"/>
      <c r="B92" s="47" t="s">
        <v>280</v>
      </c>
      <c r="C92" s="32">
        <v>2007</v>
      </c>
      <c r="D92" s="39" t="s">
        <v>262</v>
      </c>
      <c r="E92" s="47" t="s">
        <v>263</v>
      </c>
      <c r="F92" s="39" t="s">
        <v>264</v>
      </c>
      <c r="G92" s="29">
        <v>73</v>
      </c>
      <c r="H92" s="29">
        <v>78</v>
      </c>
      <c r="I92" s="30">
        <f>SUM(G92:H92)</f>
        <v>151</v>
      </c>
    </row>
    <row r="93" spans="1:9" x14ac:dyDescent="0.35">
      <c r="A93" s="3"/>
      <c r="C93" s="3"/>
      <c r="G93" s="3"/>
      <c r="H93" s="3"/>
    </row>
    <row r="94" spans="1:9" x14ac:dyDescent="0.35">
      <c r="A94" s="28"/>
      <c r="B94" s="308" t="s">
        <v>260</v>
      </c>
      <c r="C94" s="309"/>
      <c r="D94" s="309"/>
      <c r="E94" s="310"/>
      <c r="F94" s="84" t="s">
        <v>258</v>
      </c>
      <c r="G94" s="35"/>
      <c r="H94" s="35"/>
      <c r="I94" s="30">
        <f>SUM(I95:I97)</f>
        <v>471</v>
      </c>
    </row>
    <row r="95" spans="1:9" x14ac:dyDescent="0.35">
      <c r="A95" s="35"/>
      <c r="B95" s="47" t="s">
        <v>275</v>
      </c>
      <c r="C95" s="32">
        <v>2006</v>
      </c>
      <c r="D95" s="39" t="s">
        <v>259</v>
      </c>
      <c r="E95" s="47" t="s">
        <v>260</v>
      </c>
      <c r="F95" s="39" t="s">
        <v>258</v>
      </c>
      <c r="G95" s="29">
        <v>81</v>
      </c>
      <c r="H95" s="29">
        <v>79</v>
      </c>
      <c r="I95" s="30">
        <f>SUM(G95:H95)</f>
        <v>160</v>
      </c>
    </row>
    <row r="96" spans="1:9" x14ac:dyDescent="0.35">
      <c r="A96" s="35"/>
      <c r="B96" s="47" t="s">
        <v>276</v>
      </c>
      <c r="C96" s="32">
        <v>2005</v>
      </c>
      <c r="D96" s="39" t="s">
        <v>259</v>
      </c>
      <c r="E96" s="47" t="s">
        <v>260</v>
      </c>
      <c r="F96" s="39" t="s">
        <v>258</v>
      </c>
      <c r="G96" s="29">
        <v>77</v>
      </c>
      <c r="H96" s="29">
        <v>82</v>
      </c>
      <c r="I96" s="30">
        <f>SUM(G96:H96)</f>
        <v>159</v>
      </c>
    </row>
    <row r="97" spans="1:9" x14ac:dyDescent="0.35">
      <c r="A97" s="35"/>
      <c r="B97" s="47" t="s">
        <v>281</v>
      </c>
      <c r="C97" s="32">
        <v>2008</v>
      </c>
      <c r="D97" s="39" t="s">
        <v>259</v>
      </c>
      <c r="E97" s="47" t="s">
        <v>260</v>
      </c>
      <c r="F97" s="39" t="s">
        <v>258</v>
      </c>
      <c r="G97" s="29">
        <v>68</v>
      </c>
      <c r="H97" s="29">
        <v>84</v>
      </c>
      <c r="I97" s="30">
        <f>SUM(G97:H97)</f>
        <v>152</v>
      </c>
    </row>
    <row r="98" spans="1:9" x14ac:dyDescent="0.35">
      <c r="A98" s="3"/>
      <c r="C98" s="3"/>
      <c r="G98" s="3"/>
      <c r="H98" s="3"/>
    </row>
    <row r="99" spans="1:9" ht="15.75" customHeight="1" x14ac:dyDescent="0.35">
      <c r="A99" s="28"/>
      <c r="B99" s="297" t="s">
        <v>353</v>
      </c>
      <c r="C99" s="298"/>
      <c r="D99" s="298"/>
      <c r="E99" s="299"/>
      <c r="F99" s="91" t="s">
        <v>42</v>
      </c>
      <c r="G99" s="35"/>
      <c r="H99" s="35"/>
      <c r="I99" s="30" t="s">
        <v>42</v>
      </c>
    </row>
    <row r="100" spans="1:9" ht="15.75" customHeight="1" x14ac:dyDescent="0.35">
      <c r="A100" s="28"/>
      <c r="B100" s="74" t="s">
        <v>350</v>
      </c>
      <c r="C100" s="41" t="s">
        <v>351</v>
      </c>
      <c r="D100" s="147" t="s">
        <v>352</v>
      </c>
      <c r="E100" s="74" t="s">
        <v>353</v>
      </c>
      <c r="F100" s="160" t="s">
        <v>332</v>
      </c>
      <c r="G100" s="41">
        <v>60</v>
      </c>
      <c r="H100" s="41">
        <v>62</v>
      </c>
      <c r="I100" s="30">
        <f>SUM(G100:H100)</f>
        <v>122</v>
      </c>
    </row>
    <row r="101" spans="1:9" ht="15.75" customHeight="1" x14ac:dyDescent="0.35">
      <c r="A101" s="28"/>
      <c r="B101" s="74" t="s">
        <v>354</v>
      </c>
      <c r="C101" s="41" t="s">
        <v>343</v>
      </c>
      <c r="D101" s="147" t="s">
        <v>352</v>
      </c>
      <c r="E101" s="74" t="s">
        <v>353</v>
      </c>
      <c r="F101" s="160" t="s">
        <v>332</v>
      </c>
      <c r="G101" s="41">
        <v>54</v>
      </c>
      <c r="H101" s="41">
        <v>61</v>
      </c>
      <c r="I101" s="30">
        <f>SUM(G101:H101)</f>
        <v>115</v>
      </c>
    </row>
    <row r="102" spans="1:9" ht="15.75" customHeight="1" x14ac:dyDescent="0.35">
      <c r="A102" s="28"/>
      <c r="B102" s="74" t="s">
        <v>355</v>
      </c>
      <c r="C102" s="41" t="s">
        <v>356</v>
      </c>
      <c r="D102" s="147" t="s">
        <v>352</v>
      </c>
      <c r="E102" s="74" t="s">
        <v>357</v>
      </c>
      <c r="F102" s="161" t="s">
        <v>332</v>
      </c>
      <c r="G102" s="41">
        <v>56</v>
      </c>
      <c r="H102" s="41">
        <v>42</v>
      </c>
      <c r="I102" s="30">
        <f>SUM(G102:H102)</f>
        <v>98</v>
      </c>
    </row>
    <row r="103" spans="1:9" ht="15" customHeight="1" x14ac:dyDescent="0.35">
      <c r="C103" s="3"/>
      <c r="G103" s="3"/>
      <c r="H103" s="3"/>
    </row>
    <row r="104" spans="1:9" ht="15.75" customHeight="1" x14ac:dyDescent="0.35">
      <c r="A104" s="28"/>
      <c r="B104" s="311" t="s">
        <v>518</v>
      </c>
      <c r="C104" s="312"/>
      <c r="D104" s="312"/>
      <c r="E104" s="312"/>
      <c r="F104" s="91"/>
      <c r="G104" s="35"/>
      <c r="H104" s="35"/>
      <c r="I104" s="30">
        <f>SUM(I105:I107)</f>
        <v>475</v>
      </c>
    </row>
    <row r="105" spans="1:9" ht="15.75" customHeight="1" x14ac:dyDescent="0.35">
      <c r="A105" s="35"/>
      <c r="B105" s="47" t="s">
        <v>517</v>
      </c>
      <c r="C105" s="40">
        <v>2005</v>
      </c>
      <c r="D105" s="44" t="s">
        <v>511</v>
      </c>
      <c r="E105" s="47" t="s">
        <v>518</v>
      </c>
      <c r="F105" s="44" t="s">
        <v>503</v>
      </c>
      <c r="G105" s="41">
        <v>88</v>
      </c>
      <c r="H105" s="41">
        <v>79</v>
      </c>
      <c r="I105" s="42">
        <f>SUM(G105:H105)</f>
        <v>167</v>
      </c>
    </row>
    <row r="106" spans="1:9" ht="15.75" customHeight="1" x14ac:dyDescent="0.35">
      <c r="A106" s="35"/>
      <c r="B106" s="47" t="s">
        <v>519</v>
      </c>
      <c r="C106" s="40">
        <v>2008</v>
      </c>
      <c r="D106" s="44" t="s">
        <v>511</v>
      </c>
      <c r="E106" s="47" t="s">
        <v>518</v>
      </c>
      <c r="F106" s="44" t="s">
        <v>503</v>
      </c>
      <c r="G106" s="41">
        <v>81</v>
      </c>
      <c r="H106" s="41">
        <v>83</v>
      </c>
      <c r="I106" s="42">
        <f>SUM(G106:H106)</f>
        <v>164</v>
      </c>
    </row>
    <row r="107" spans="1:9" ht="15.75" customHeight="1" x14ac:dyDescent="0.35">
      <c r="A107" s="35"/>
      <c r="B107" s="47" t="s">
        <v>521</v>
      </c>
      <c r="C107" s="40">
        <v>2008</v>
      </c>
      <c r="D107" s="44" t="s">
        <v>511</v>
      </c>
      <c r="E107" s="47" t="s">
        <v>518</v>
      </c>
      <c r="F107" s="44" t="s">
        <v>503</v>
      </c>
      <c r="G107" s="41">
        <v>69</v>
      </c>
      <c r="H107" s="41">
        <v>75</v>
      </c>
      <c r="I107" s="42">
        <f>SUM(G107:H107)</f>
        <v>144</v>
      </c>
    </row>
    <row r="108" spans="1:9" ht="15" customHeight="1" x14ac:dyDescent="0.35">
      <c r="C108" s="3"/>
      <c r="G108" s="3"/>
      <c r="H108" s="3"/>
    </row>
    <row r="109" spans="1:9" ht="15.75" customHeight="1" x14ac:dyDescent="0.35">
      <c r="A109" s="28"/>
      <c r="B109" s="297" t="s">
        <v>716</v>
      </c>
      <c r="C109" s="298"/>
      <c r="D109" s="298"/>
      <c r="E109" s="299"/>
      <c r="F109" s="91" t="s">
        <v>42</v>
      </c>
      <c r="G109" s="35"/>
      <c r="H109" s="35"/>
      <c r="I109" s="30">
        <f>SUM(I110:I112)</f>
        <v>348</v>
      </c>
    </row>
    <row r="110" spans="1:9" ht="15.75" customHeight="1" x14ac:dyDescent="0.4">
      <c r="A110" s="35"/>
      <c r="B110" s="72" t="s">
        <v>714</v>
      </c>
      <c r="C110" s="98">
        <v>2006</v>
      </c>
      <c r="D110" s="44" t="s">
        <v>715</v>
      </c>
      <c r="E110" s="47" t="s">
        <v>716</v>
      </c>
      <c r="F110" s="39" t="s">
        <v>706</v>
      </c>
      <c r="G110" s="41">
        <v>58</v>
      </c>
      <c r="H110" s="41">
        <v>62</v>
      </c>
      <c r="I110" s="42">
        <f>SUM(G110:H110)</f>
        <v>120</v>
      </c>
    </row>
    <row r="111" spans="1:9" ht="15.75" customHeight="1" x14ac:dyDescent="0.4">
      <c r="A111" s="35"/>
      <c r="B111" s="72" t="s">
        <v>717</v>
      </c>
      <c r="C111" s="99">
        <v>2004</v>
      </c>
      <c r="D111" s="44" t="s">
        <v>715</v>
      </c>
      <c r="E111" s="47" t="s">
        <v>716</v>
      </c>
      <c r="F111" s="39" t="s">
        <v>706</v>
      </c>
      <c r="G111" s="41">
        <v>67</v>
      </c>
      <c r="H111" s="41">
        <v>50</v>
      </c>
      <c r="I111" s="42">
        <f>SUM(G111:H111)</f>
        <v>117</v>
      </c>
    </row>
    <row r="112" spans="1:9" ht="15.75" customHeight="1" x14ac:dyDescent="0.5">
      <c r="A112" s="35"/>
      <c r="B112" s="96" t="s">
        <v>718</v>
      </c>
      <c r="C112" s="99">
        <v>2008</v>
      </c>
      <c r="D112" s="44" t="s">
        <v>715</v>
      </c>
      <c r="E112" s="47" t="s">
        <v>716</v>
      </c>
      <c r="F112" s="39" t="s">
        <v>706</v>
      </c>
      <c r="G112" s="41">
        <v>62</v>
      </c>
      <c r="H112" s="41">
        <v>49</v>
      </c>
      <c r="I112" s="163">
        <f>+(G112+H112)</f>
        <v>111</v>
      </c>
    </row>
    <row r="113" spans="1:9" ht="15" customHeight="1" x14ac:dyDescent="0.35">
      <c r="C113" s="3"/>
      <c r="G113" s="3"/>
      <c r="H113" s="3"/>
    </row>
    <row r="114" spans="1:9" ht="15.75" customHeight="1" x14ac:dyDescent="0.35">
      <c r="A114" s="28"/>
      <c r="B114" s="297" t="s">
        <v>856</v>
      </c>
      <c r="C114" s="298"/>
      <c r="D114" s="298"/>
      <c r="E114" s="299"/>
      <c r="F114" s="91" t="s">
        <v>42</v>
      </c>
      <c r="G114" s="35"/>
      <c r="H114" s="35"/>
      <c r="I114" s="30">
        <v>451</v>
      </c>
    </row>
    <row r="115" spans="1:9" ht="15.75" customHeight="1" x14ac:dyDescent="0.35">
      <c r="A115" s="35"/>
      <c r="B115" s="47" t="s">
        <v>857</v>
      </c>
      <c r="C115" s="45">
        <v>2005</v>
      </c>
      <c r="D115" s="44" t="s">
        <v>849</v>
      </c>
      <c r="E115" s="47" t="s">
        <v>856</v>
      </c>
      <c r="F115" s="39" t="s">
        <v>836</v>
      </c>
      <c r="G115" s="35">
        <v>80</v>
      </c>
      <c r="H115" s="35">
        <v>76</v>
      </c>
      <c r="I115" s="30">
        <v>156</v>
      </c>
    </row>
    <row r="116" spans="1:9" ht="15.75" customHeight="1" x14ac:dyDescent="0.35">
      <c r="A116" s="35"/>
      <c r="B116" s="47" t="s">
        <v>855</v>
      </c>
      <c r="C116" s="45">
        <v>2008</v>
      </c>
      <c r="D116" s="44" t="s">
        <v>849</v>
      </c>
      <c r="E116" s="47" t="s">
        <v>856</v>
      </c>
      <c r="F116" s="39" t="s">
        <v>836</v>
      </c>
      <c r="G116" s="35">
        <v>78</v>
      </c>
      <c r="H116" s="35">
        <v>83</v>
      </c>
      <c r="I116" s="30">
        <v>161</v>
      </c>
    </row>
    <row r="117" spans="1:9" ht="15.75" customHeight="1" x14ac:dyDescent="0.35">
      <c r="A117" s="35"/>
      <c r="B117" s="47" t="s">
        <v>858</v>
      </c>
      <c r="C117" s="45">
        <v>2007</v>
      </c>
      <c r="D117" s="44" t="s">
        <v>849</v>
      </c>
      <c r="E117" s="47" t="s">
        <v>856</v>
      </c>
      <c r="F117" s="39" t="s">
        <v>836</v>
      </c>
      <c r="G117" s="35">
        <v>68</v>
      </c>
      <c r="H117" s="35">
        <v>66</v>
      </c>
      <c r="I117" s="30">
        <v>134</v>
      </c>
    </row>
    <row r="118" spans="1:9" ht="15" customHeight="1" x14ac:dyDescent="0.35">
      <c r="C118" s="3"/>
      <c r="G118" s="3"/>
      <c r="H118" s="3"/>
    </row>
    <row r="119" spans="1:9" ht="15.75" customHeight="1" x14ac:dyDescent="0.35">
      <c r="A119" s="28"/>
      <c r="B119" s="293" t="s">
        <v>945</v>
      </c>
      <c r="C119" s="303"/>
      <c r="D119" s="303"/>
      <c r="E119" s="304"/>
      <c r="F119" s="116" t="s">
        <v>931</v>
      </c>
      <c r="G119" s="35"/>
      <c r="H119" s="35"/>
      <c r="I119" s="42">
        <f>SUM(H120:H122)</f>
        <v>394</v>
      </c>
    </row>
    <row r="120" spans="1:9" ht="15.75" customHeight="1" x14ac:dyDescent="0.35">
      <c r="A120" s="35"/>
      <c r="B120" s="118" t="s">
        <v>944</v>
      </c>
      <c r="C120" s="28">
        <v>2008</v>
      </c>
      <c r="D120" s="116"/>
      <c r="E120" s="117"/>
      <c r="F120" s="116"/>
      <c r="G120" s="35"/>
      <c r="H120" s="35">
        <v>139</v>
      </c>
      <c r="I120" s="30"/>
    </row>
    <row r="121" spans="1:9" ht="15.75" customHeight="1" x14ac:dyDescent="0.35">
      <c r="A121" s="35"/>
      <c r="B121" s="118" t="s">
        <v>948</v>
      </c>
      <c r="C121" s="28">
        <v>2007</v>
      </c>
      <c r="D121" s="116"/>
      <c r="E121" s="117"/>
      <c r="F121" s="116"/>
      <c r="G121" s="35"/>
      <c r="H121" s="35">
        <v>117</v>
      </c>
      <c r="I121" s="30"/>
    </row>
    <row r="122" spans="1:9" ht="15.75" customHeight="1" x14ac:dyDescent="0.35">
      <c r="A122" s="35"/>
      <c r="B122" s="118" t="s">
        <v>947</v>
      </c>
      <c r="C122" s="112">
        <v>2006</v>
      </c>
      <c r="D122" s="116"/>
      <c r="E122" s="117"/>
      <c r="F122" s="116"/>
      <c r="G122" s="35"/>
      <c r="H122" s="35">
        <v>138</v>
      </c>
      <c r="I122" s="30"/>
    </row>
    <row r="123" spans="1:9" ht="15" customHeight="1" x14ac:dyDescent="0.35">
      <c r="C123" s="3"/>
      <c r="G123" s="3"/>
      <c r="H123" s="3"/>
    </row>
    <row r="124" spans="1:9" ht="15.75" customHeight="1" x14ac:dyDescent="0.35">
      <c r="A124" s="28"/>
      <c r="B124" s="297" t="s">
        <v>572</v>
      </c>
      <c r="C124" s="298"/>
      <c r="D124" s="298"/>
      <c r="E124" s="299"/>
      <c r="F124" s="91" t="s">
        <v>553</v>
      </c>
      <c r="G124" s="35"/>
      <c r="H124" s="35"/>
      <c r="I124" s="30" t="s">
        <v>42</v>
      </c>
    </row>
    <row r="125" spans="1:9" ht="15.75" customHeight="1" x14ac:dyDescent="0.35">
      <c r="A125" s="35"/>
      <c r="B125" s="47" t="s">
        <v>573</v>
      </c>
      <c r="C125" s="32" t="s">
        <v>574</v>
      </c>
      <c r="D125" s="100" t="s">
        <v>558</v>
      </c>
      <c r="E125" s="47" t="s">
        <v>572</v>
      </c>
      <c r="F125" s="39" t="s">
        <v>42</v>
      </c>
      <c r="G125" s="29">
        <v>73</v>
      </c>
      <c r="H125" s="29">
        <v>59</v>
      </c>
      <c r="I125" s="89">
        <f>SUM(G125:H125)</f>
        <v>132</v>
      </c>
    </row>
    <row r="126" spans="1:9" ht="15.75" customHeight="1" x14ac:dyDescent="0.35">
      <c r="A126" s="35"/>
      <c r="B126" s="34" t="s">
        <v>575</v>
      </c>
      <c r="C126" s="32" t="s">
        <v>576</v>
      </c>
      <c r="D126" s="166" t="s">
        <v>558</v>
      </c>
      <c r="E126" s="47" t="s">
        <v>572</v>
      </c>
      <c r="F126" s="166"/>
      <c r="G126" s="86">
        <v>39</v>
      </c>
      <c r="H126" s="86">
        <v>53</v>
      </c>
      <c r="I126" s="89">
        <f>SUM(G126:H126)</f>
        <v>92</v>
      </c>
    </row>
    <row r="127" spans="1:9" ht="15.75" customHeight="1" x14ac:dyDescent="0.35">
      <c r="A127" s="35"/>
      <c r="B127" s="47" t="s">
        <v>577</v>
      </c>
      <c r="C127" s="32" t="s">
        <v>578</v>
      </c>
      <c r="D127" s="100" t="s">
        <v>558</v>
      </c>
      <c r="E127" s="47" t="s">
        <v>572</v>
      </c>
      <c r="F127" s="39" t="s">
        <v>42</v>
      </c>
      <c r="G127" s="29">
        <v>19</v>
      </c>
      <c r="H127" s="29">
        <v>33</v>
      </c>
      <c r="I127" s="89">
        <f>SUM(G127:H127)</f>
        <v>52</v>
      </c>
    </row>
    <row r="128" spans="1:9" ht="15" customHeight="1" x14ac:dyDescent="0.35"/>
    <row r="129" spans="1:9" ht="15.75" customHeight="1" x14ac:dyDescent="0.35">
      <c r="A129" s="28"/>
      <c r="B129" s="300" t="s">
        <v>639</v>
      </c>
      <c r="C129" s="301"/>
      <c r="D129" s="301"/>
      <c r="E129" s="301"/>
      <c r="F129" s="39" t="s">
        <v>631</v>
      </c>
      <c r="G129" s="35"/>
      <c r="H129" s="35"/>
      <c r="I129" s="30">
        <f>SUM(I130:I132)</f>
        <v>474</v>
      </c>
    </row>
    <row r="130" spans="1:9" ht="15.75" customHeight="1" x14ac:dyDescent="0.35">
      <c r="A130" s="28"/>
      <c r="B130" s="47" t="s">
        <v>641</v>
      </c>
      <c r="C130" s="40">
        <v>2007</v>
      </c>
      <c r="D130" s="100" t="s">
        <v>633</v>
      </c>
      <c r="E130" s="47" t="s">
        <v>639</v>
      </c>
      <c r="F130" s="39" t="s">
        <v>631</v>
      </c>
      <c r="G130" s="40">
        <v>71</v>
      </c>
      <c r="H130" s="40">
        <v>78</v>
      </c>
      <c r="I130" s="30">
        <v>149</v>
      </c>
    </row>
    <row r="131" spans="1:9" ht="15.75" customHeight="1" x14ac:dyDescent="0.35">
      <c r="A131" s="28"/>
      <c r="B131" s="47" t="s">
        <v>638</v>
      </c>
      <c r="C131" s="40">
        <v>2006</v>
      </c>
      <c r="D131" s="100" t="s">
        <v>633</v>
      </c>
      <c r="E131" s="47" t="s">
        <v>639</v>
      </c>
      <c r="F131" s="39" t="s">
        <v>631</v>
      </c>
      <c r="G131" s="40">
        <v>81</v>
      </c>
      <c r="H131" s="40">
        <v>86</v>
      </c>
      <c r="I131" s="30">
        <v>167</v>
      </c>
    </row>
    <row r="132" spans="1:9" ht="15.75" customHeight="1" x14ac:dyDescent="0.35">
      <c r="A132" s="28"/>
      <c r="B132" s="47" t="s">
        <v>640</v>
      </c>
      <c r="C132" s="40">
        <v>2007</v>
      </c>
      <c r="D132" s="100" t="s">
        <v>633</v>
      </c>
      <c r="E132" s="47" t="s">
        <v>639</v>
      </c>
      <c r="F132" s="39" t="s">
        <v>631</v>
      </c>
      <c r="G132" s="40">
        <v>77</v>
      </c>
      <c r="H132" s="40">
        <v>81</v>
      </c>
      <c r="I132" s="30">
        <v>158</v>
      </c>
    </row>
    <row r="133" spans="1:9" ht="15" customHeight="1" x14ac:dyDescent="0.35"/>
    <row r="134" spans="1:9" ht="15.75" customHeight="1" x14ac:dyDescent="0.35">
      <c r="A134" s="28"/>
      <c r="B134" s="293" t="s">
        <v>945</v>
      </c>
      <c r="C134" s="303"/>
      <c r="D134" s="303"/>
      <c r="E134" s="304"/>
      <c r="F134" s="116" t="s">
        <v>931</v>
      </c>
      <c r="G134" s="35"/>
      <c r="H134" s="35"/>
      <c r="I134" s="42">
        <f>SUM(H135:H137)</f>
        <v>394</v>
      </c>
    </row>
    <row r="135" spans="1:9" ht="15.75" customHeight="1" x14ac:dyDescent="0.35">
      <c r="A135" s="28"/>
      <c r="B135" s="118" t="s">
        <v>944</v>
      </c>
      <c r="C135" s="28">
        <v>2008</v>
      </c>
      <c r="D135" s="116"/>
      <c r="E135" s="117"/>
      <c r="F135" s="116"/>
      <c r="G135" s="35"/>
      <c r="H135" s="35">
        <v>139</v>
      </c>
      <c r="I135" s="30"/>
    </row>
    <row r="136" spans="1:9" ht="15.75" customHeight="1" x14ac:dyDescent="0.35">
      <c r="A136" s="28"/>
      <c r="B136" s="118" t="s">
        <v>948</v>
      </c>
      <c r="C136" s="28">
        <v>2007</v>
      </c>
      <c r="D136" s="116"/>
      <c r="E136" s="117"/>
      <c r="F136" s="116"/>
      <c r="G136" s="35"/>
      <c r="H136" s="35">
        <v>117</v>
      </c>
      <c r="I136" s="30"/>
    </row>
    <row r="137" spans="1:9" ht="15.75" customHeight="1" x14ac:dyDescent="0.35">
      <c r="B137" s="118" t="s">
        <v>947</v>
      </c>
      <c r="C137" s="112">
        <v>2006</v>
      </c>
      <c r="D137" s="116"/>
      <c r="E137" s="117"/>
      <c r="F137" s="116"/>
      <c r="G137" s="35"/>
      <c r="H137" s="35">
        <v>138</v>
      </c>
      <c r="I137" s="30"/>
    </row>
    <row r="138" spans="1:9" ht="15.75" customHeight="1" x14ac:dyDescent="0.35">
      <c r="B138" s="119"/>
      <c r="C138" s="168"/>
      <c r="D138" s="169"/>
      <c r="E138" s="119"/>
      <c r="F138" s="169"/>
      <c r="G138" s="3"/>
      <c r="H138" s="3"/>
    </row>
    <row r="139" spans="1:9" ht="15.75" customHeight="1" x14ac:dyDescent="0.35">
      <c r="A139" s="28"/>
      <c r="B139" s="117" t="s">
        <v>1073</v>
      </c>
      <c r="C139" s="112"/>
      <c r="D139" s="116"/>
      <c r="E139" s="117"/>
      <c r="F139" s="116" t="s">
        <v>727</v>
      </c>
      <c r="G139" s="35"/>
      <c r="H139" s="35"/>
      <c r="I139" s="30">
        <v>344</v>
      </c>
    </row>
    <row r="140" spans="1:9" ht="15.75" customHeight="1" x14ac:dyDescent="0.35">
      <c r="A140" s="28"/>
      <c r="B140" s="117" t="s">
        <v>1072</v>
      </c>
      <c r="C140" s="112">
        <v>2004</v>
      </c>
      <c r="D140" s="116" t="s">
        <v>1058</v>
      </c>
      <c r="E140" s="117" t="s">
        <v>1073</v>
      </c>
      <c r="F140" s="116"/>
      <c r="G140" s="35">
        <v>65</v>
      </c>
      <c r="H140" s="35">
        <v>52</v>
      </c>
      <c r="I140" s="30">
        <v>117</v>
      </c>
    </row>
    <row r="141" spans="1:9" ht="15.75" customHeight="1" x14ac:dyDescent="0.35">
      <c r="A141" s="28"/>
      <c r="B141" s="117" t="s">
        <v>1074</v>
      </c>
      <c r="C141" s="112">
        <v>2008</v>
      </c>
      <c r="D141" s="116" t="s">
        <v>1058</v>
      </c>
      <c r="E141" s="117" t="s">
        <v>1073</v>
      </c>
      <c r="F141" s="116"/>
      <c r="G141" s="35">
        <v>49</v>
      </c>
      <c r="H141" s="35">
        <v>48</v>
      </c>
      <c r="I141" s="30">
        <v>97</v>
      </c>
    </row>
    <row r="142" spans="1:9" ht="15.75" customHeight="1" x14ac:dyDescent="0.35">
      <c r="A142" s="28"/>
      <c r="B142" s="117" t="s">
        <v>1075</v>
      </c>
      <c r="C142" s="112">
        <v>2008</v>
      </c>
      <c r="D142" s="116" t="s">
        <v>1058</v>
      </c>
      <c r="E142" s="117" t="s">
        <v>1073</v>
      </c>
      <c r="F142" s="116"/>
      <c r="G142" s="35">
        <v>74</v>
      </c>
      <c r="H142" s="35">
        <v>56</v>
      </c>
      <c r="I142" s="30">
        <v>130</v>
      </c>
    </row>
    <row r="143" spans="1:9" ht="15" customHeight="1" x14ac:dyDescent="0.35">
      <c r="C143" s="3"/>
      <c r="G143" s="3"/>
      <c r="H143" s="3"/>
    </row>
    <row r="144" spans="1:9" ht="15.75" customHeight="1" x14ac:dyDescent="0.35">
      <c r="A144" s="28"/>
      <c r="B144" s="297" t="s">
        <v>670</v>
      </c>
      <c r="C144" s="298"/>
      <c r="D144" s="298"/>
      <c r="E144" s="299"/>
      <c r="F144" s="44" t="s">
        <v>660</v>
      </c>
      <c r="G144" s="35"/>
      <c r="H144" s="35"/>
      <c r="I144" s="30">
        <v>384</v>
      </c>
    </row>
    <row r="145" spans="1:9" ht="15.75" customHeight="1" x14ac:dyDescent="0.35">
      <c r="A145" s="35"/>
      <c r="B145" s="35" t="s">
        <v>669</v>
      </c>
      <c r="C145" s="35">
        <v>2006</v>
      </c>
      <c r="D145" s="44" t="s">
        <v>662</v>
      </c>
      <c r="E145" s="34" t="s">
        <v>670</v>
      </c>
      <c r="F145" s="123"/>
      <c r="G145" s="35">
        <v>71</v>
      </c>
      <c r="H145" s="35">
        <v>75</v>
      </c>
      <c r="I145" s="30">
        <v>146</v>
      </c>
    </row>
    <row r="146" spans="1:9" ht="15.75" customHeight="1" x14ac:dyDescent="0.35">
      <c r="A146" s="35"/>
      <c r="B146" s="39" t="s">
        <v>674</v>
      </c>
      <c r="C146" s="35">
        <v>2006</v>
      </c>
      <c r="D146" s="44" t="s">
        <v>662</v>
      </c>
      <c r="E146" s="34" t="s">
        <v>670</v>
      </c>
      <c r="F146" s="123"/>
      <c r="G146" s="35">
        <v>55</v>
      </c>
      <c r="H146" s="35">
        <v>70</v>
      </c>
      <c r="I146" s="30">
        <v>125</v>
      </c>
    </row>
    <row r="147" spans="1:9" ht="15.75" customHeight="1" x14ac:dyDescent="0.35">
      <c r="A147" s="35"/>
      <c r="B147" s="93" t="s">
        <v>675</v>
      </c>
      <c r="C147" s="35">
        <v>2006</v>
      </c>
      <c r="D147" s="44" t="s">
        <v>662</v>
      </c>
      <c r="E147" s="34" t="s">
        <v>670</v>
      </c>
      <c r="F147" s="123"/>
      <c r="G147" s="35">
        <v>58</v>
      </c>
      <c r="H147" s="35">
        <v>52</v>
      </c>
      <c r="I147" s="30">
        <v>110</v>
      </c>
    </row>
    <row r="148" spans="1:9" ht="15" customHeight="1" x14ac:dyDescent="0.35">
      <c r="A148" s="3"/>
      <c r="C148" s="3"/>
      <c r="G148" s="3"/>
      <c r="H148" s="3"/>
    </row>
    <row r="149" spans="1:9" ht="15" customHeight="1" x14ac:dyDescent="0.35">
      <c r="A149" s="3"/>
      <c r="B149" s="123" t="s">
        <v>1102</v>
      </c>
      <c r="C149" s="3"/>
      <c r="G149" s="3"/>
      <c r="H149" s="3"/>
      <c r="I149" s="16">
        <f>SUM(I150:I152)</f>
        <v>425</v>
      </c>
    </row>
    <row r="150" spans="1:9" ht="15" customHeight="1" x14ac:dyDescent="0.35">
      <c r="A150" s="3"/>
      <c r="B150" s="123" t="s">
        <v>1106</v>
      </c>
      <c r="C150" s="28">
        <v>2005</v>
      </c>
      <c r="D150" s="123" t="s">
        <v>1097</v>
      </c>
      <c r="E150" s="123" t="s">
        <v>1102</v>
      </c>
      <c r="F150" s="123" t="s">
        <v>1099</v>
      </c>
      <c r="G150" s="28">
        <v>76</v>
      </c>
      <c r="H150" s="28">
        <v>79</v>
      </c>
      <c r="I150" s="30">
        <v>155</v>
      </c>
    </row>
    <row r="151" spans="1:9" ht="15" customHeight="1" x14ac:dyDescent="0.35">
      <c r="A151" s="3"/>
      <c r="B151" s="123" t="s">
        <v>1107</v>
      </c>
      <c r="C151" s="28">
        <v>2006</v>
      </c>
      <c r="D151" s="123" t="s">
        <v>1097</v>
      </c>
      <c r="E151" s="123" t="s">
        <v>1102</v>
      </c>
      <c r="F151" s="123" t="s">
        <v>1099</v>
      </c>
      <c r="G151" s="28">
        <v>70</v>
      </c>
      <c r="H151" s="28">
        <v>65</v>
      </c>
      <c r="I151" s="30">
        <v>135</v>
      </c>
    </row>
    <row r="152" spans="1:9" ht="15" customHeight="1" x14ac:dyDescent="0.35">
      <c r="A152" s="3"/>
      <c r="B152" s="123" t="s">
        <v>1108</v>
      </c>
      <c r="C152" s="28">
        <v>2005</v>
      </c>
      <c r="D152" s="123" t="s">
        <v>1097</v>
      </c>
      <c r="E152" s="123" t="s">
        <v>1102</v>
      </c>
      <c r="F152" s="123" t="s">
        <v>1099</v>
      </c>
      <c r="G152" s="28">
        <v>61</v>
      </c>
      <c r="H152" s="28">
        <v>74</v>
      </c>
      <c r="I152" s="30">
        <v>135</v>
      </c>
    </row>
    <row r="153" spans="1:9" ht="15" customHeight="1" x14ac:dyDescent="0.35">
      <c r="A153" s="3"/>
      <c r="C153" s="3"/>
      <c r="G153" s="3"/>
      <c r="H153" s="3"/>
    </row>
    <row r="154" spans="1:9" ht="15.75" customHeight="1" x14ac:dyDescent="0.35">
      <c r="A154" s="28"/>
      <c r="B154" s="297" t="s">
        <v>42</v>
      </c>
      <c r="C154" s="298"/>
      <c r="D154" s="298"/>
      <c r="E154" s="299"/>
      <c r="F154" s="91" t="s">
        <v>42</v>
      </c>
      <c r="G154" s="35"/>
      <c r="H154" s="35"/>
      <c r="I154" s="30" t="s">
        <v>42</v>
      </c>
    </row>
    <row r="155" spans="1:9" ht="15.75" customHeight="1" x14ac:dyDescent="0.35">
      <c r="A155" s="35"/>
      <c r="B155" s="305" t="s">
        <v>818</v>
      </c>
      <c r="C155" s="313"/>
      <c r="D155" s="313"/>
      <c r="E155" s="314"/>
      <c r="F155" s="162" t="s">
        <v>42</v>
      </c>
      <c r="G155" s="103"/>
      <c r="H155" s="103"/>
      <c r="I155" s="164">
        <f>SUM(I156:I158)</f>
        <v>400</v>
      </c>
    </row>
    <row r="156" spans="1:9" ht="15.75" customHeight="1" x14ac:dyDescent="0.6">
      <c r="A156" s="35"/>
      <c r="B156" s="106" t="s">
        <v>816</v>
      </c>
      <c r="C156" s="104">
        <v>2008</v>
      </c>
      <c r="D156" s="158" t="s">
        <v>817</v>
      </c>
      <c r="E156" s="107" t="s">
        <v>818</v>
      </c>
      <c r="F156" s="101" t="s">
        <v>806</v>
      </c>
      <c r="G156" s="102">
        <v>71</v>
      </c>
      <c r="H156" s="102">
        <v>75</v>
      </c>
      <c r="I156" s="165">
        <f>SUM(G156:H156)</f>
        <v>146</v>
      </c>
    </row>
    <row r="157" spans="1:9" ht="15.75" customHeight="1" x14ac:dyDescent="0.6">
      <c r="A157" s="35"/>
      <c r="B157" s="106" t="s">
        <v>821</v>
      </c>
      <c r="C157" s="104">
        <v>2008</v>
      </c>
      <c r="D157" s="158" t="s">
        <v>817</v>
      </c>
      <c r="E157" s="107" t="s">
        <v>818</v>
      </c>
      <c r="F157" s="101" t="s">
        <v>806</v>
      </c>
      <c r="G157" s="102">
        <v>66</v>
      </c>
      <c r="H157" s="102">
        <v>51</v>
      </c>
      <c r="I157" s="165">
        <f>SUM(G157:H157)</f>
        <v>117</v>
      </c>
    </row>
    <row r="158" spans="1:9" ht="15" customHeight="1" x14ac:dyDescent="0.6">
      <c r="B158" s="108" t="s">
        <v>820</v>
      </c>
      <c r="C158" s="105">
        <v>2007</v>
      </c>
      <c r="D158" s="158" t="s">
        <v>817</v>
      </c>
      <c r="E158" s="107" t="s">
        <v>818</v>
      </c>
      <c r="F158" s="101" t="s">
        <v>806</v>
      </c>
      <c r="G158" s="102">
        <v>71</v>
      </c>
      <c r="H158" s="102">
        <v>66</v>
      </c>
      <c r="I158" s="165">
        <f>SUM(G158:H158)</f>
        <v>137</v>
      </c>
    </row>
  </sheetData>
  <sortState xmlns:xlrd2="http://schemas.microsoft.com/office/spreadsheetml/2017/richdata2" ref="B3:I77">
    <sortCondition ref="F3:F77"/>
    <sortCondition descending="1" ref="I3:I77"/>
  </sortState>
  <mergeCells count="14">
    <mergeCell ref="B155:E155"/>
    <mergeCell ref="B134:E134"/>
    <mergeCell ref="B129:E129"/>
    <mergeCell ref="B144:E144"/>
    <mergeCell ref="B154:E154"/>
    <mergeCell ref="B124:E124"/>
    <mergeCell ref="B109:E109"/>
    <mergeCell ref="B114:E114"/>
    <mergeCell ref="B119:E119"/>
    <mergeCell ref="B84:E84"/>
    <mergeCell ref="B89:E89"/>
    <mergeCell ref="B94:E94"/>
    <mergeCell ref="B99:E99"/>
    <mergeCell ref="B104:E104"/>
  </mergeCells>
  <phoneticPr fontId="0" type="noConversion"/>
  <conditionalFormatting sqref="I3:I22">
    <cfRule type="cellIs" dxfId="66" priority="22" operator="lessThanOrEqual">
      <formula>0</formula>
    </cfRule>
  </conditionalFormatting>
  <conditionalFormatting sqref="I26:I37">
    <cfRule type="cellIs" dxfId="65" priority="16" operator="lessThanOrEqual">
      <formula>0</formula>
    </cfRule>
  </conditionalFormatting>
  <conditionalFormatting sqref="I41:I80">
    <cfRule type="cellIs" dxfId="64" priority="2" operator="lessThanOrEqual">
      <formula>0</formula>
    </cfRule>
  </conditionalFormatting>
  <conditionalFormatting sqref="I85:I87">
    <cfRule type="cellIs" dxfId="63" priority="29" operator="lessThanOrEqual">
      <formula>0</formula>
    </cfRule>
  </conditionalFormatting>
  <conditionalFormatting sqref="I90:I92">
    <cfRule type="cellIs" dxfId="62" priority="26" operator="lessThanOrEqual">
      <formula>0</formula>
    </cfRule>
  </conditionalFormatting>
  <conditionalFormatting sqref="I95:I97">
    <cfRule type="cellIs" dxfId="61" priority="24" operator="lessThanOrEqual">
      <formula>0</formula>
    </cfRule>
  </conditionalFormatting>
  <conditionalFormatting sqref="I105:I107">
    <cfRule type="cellIs" dxfId="60" priority="18" operator="lessThanOrEqual">
      <formula>0</formula>
    </cfRule>
  </conditionalFormatting>
  <conditionalFormatting sqref="I110:I112">
    <cfRule type="cellIs" dxfId="59" priority="12" operator="lessThanOrEqual">
      <formula>0</formula>
    </cfRule>
  </conditionalFormatting>
  <conditionalFormatting sqref="I119">
    <cfRule type="cellIs" dxfId="58" priority="4" operator="lessThanOrEqual">
      <formula>0</formula>
    </cfRule>
  </conditionalFormatting>
  <conditionalFormatting sqref="I134">
    <cfRule type="cellIs" dxfId="57" priority="3" operator="lessThanOrEqual">
      <formula>0</formula>
    </cfRule>
  </conditionalFormatting>
  <conditionalFormatting sqref="I150:I152">
    <cfRule type="cellIs" dxfId="56" priority="1" operator="lessThanOrEqual">
      <formula>0</formula>
    </cfRule>
  </conditionalFormatting>
  <conditionalFormatting sqref="I156:I158">
    <cfRule type="cellIs" dxfId="55" priority="8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9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57" customWidth="1"/>
    <col min="11" max="16384" width="9.19921875" style="3"/>
  </cols>
  <sheetData>
    <row r="1" spans="1:10" ht="24.75" customHeight="1" x14ac:dyDescent="0.35">
      <c r="A1" s="1" t="s">
        <v>46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59"/>
    </row>
    <row r="3" spans="1:10" x14ac:dyDescent="0.4">
      <c r="A3" s="28" t="s">
        <v>30</v>
      </c>
      <c r="B3" s="122" t="s">
        <v>119</v>
      </c>
      <c r="C3" s="43">
        <v>2006</v>
      </c>
      <c r="D3" s="122" t="s">
        <v>89</v>
      </c>
      <c r="E3" s="122" t="s">
        <v>123</v>
      </c>
      <c r="F3" s="149" t="s">
        <v>72</v>
      </c>
      <c r="G3" s="43">
        <v>90</v>
      </c>
      <c r="H3" s="43">
        <v>85</v>
      </c>
      <c r="I3" s="42">
        <f t="shared" ref="I3:I8" si="0">SUM(G3:H3)</f>
        <v>175</v>
      </c>
    </row>
    <row r="4" spans="1:10" x14ac:dyDescent="0.4">
      <c r="A4" s="28" t="s">
        <v>31</v>
      </c>
      <c r="B4" s="122" t="s">
        <v>120</v>
      </c>
      <c r="C4" s="28">
        <v>2005</v>
      </c>
      <c r="D4" s="122" t="s">
        <v>121</v>
      </c>
      <c r="E4" s="122" t="s">
        <v>124</v>
      </c>
      <c r="F4" s="149" t="s">
        <v>72</v>
      </c>
      <c r="G4" s="43">
        <v>87</v>
      </c>
      <c r="H4" s="43">
        <v>82</v>
      </c>
      <c r="I4" s="42">
        <f t="shared" si="0"/>
        <v>169</v>
      </c>
    </row>
    <row r="5" spans="1:10" x14ac:dyDescent="0.35">
      <c r="A5" s="28" t="s">
        <v>32</v>
      </c>
      <c r="B5" s="148" t="s">
        <v>448</v>
      </c>
      <c r="C5" s="43">
        <v>2007</v>
      </c>
      <c r="D5" s="149" t="s">
        <v>435</v>
      </c>
      <c r="E5" s="149" t="s">
        <v>449</v>
      </c>
      <c r="F5" s="149" t="s">
        <v>437</v>
      </c>
      <c r="G5" s="43">
        <v>77</v>
      </c>
      <c r="H5" s="43">
        <v>68</v>
      </c>
      <c r="I5" s="42">
        <f t="shared" si="0"/>
        <v>145</v>
      </c>
    </row>
    <row r="6" spans="1:10" x14ac:dyDescent="0.35">
      <c r="A6" s="28" t="s">
        <v>59</v>
      </c>
      <c r="B6" s="35" t="s">
        <v>450</v>
      </c>
      <c r="C6" s="28">
        <v>2005</v>
      </c>
      <c r="D6" s="149" t="s">
        <v>435</v>
      </c>
      <c r="E6" s="149" t="s">
        <v>449</v>
      </c>
      <c r="F6" s="149" t="s">
        <v>437</v>
      </c>
      <c r="G6" s="43">
        <v>70</v>
      </c>
      <c r="H6" s="43">
        <v>75</v>
      </c>
      <c r="I6" s="42">
        <f t="shared" si="0"/>
        <v>145</v>
      </c>
    </row>
    <row r="7" spans="1:10" x14ac:dyDescent="0.35">
      <c r="A7" s="28" t="s">
        <v>60</v>
      </c>
      <c r="B7" s="148" t="s">
        <v>451</v>
      </c>
      <c r="C7" s="43">
        <v>2008</v>
      </c>
      <c r="D7" s="149" t="s">
        <v>444</v>
      </c>
      <c r="E7" s="149" t="s">
        <v>452</v>
      </c>
      <c r="F7" s="149" t="s">
        <v>437</v>
      </c>
      <c r="G7" s="43">
        <v>65</v>
      </c>
      <c r="H7" s="43">
        <v>63</v>
      </c>
      <c r="I7" s="42">
        <f t="shared" si="0"/>
        <v>128</v>
      </c>
    </row>
    <row r="8" spans="1:10" x14ac:dyDescent="0.35">
      <c r="A8" s="28" t="s">
        <v>61</v>
      </c>
      <c r="B8" s="35" t="s">
        <v>453</v>
      </c>
      <c r="C8" s="28">
        <v>2008</v>
      </c>
      <c r="D8" s="149" t="s">
        <v>435</v>
      </c>
      <c r="E8" s="149" t="s">
        <v>449</v>
      </c>
      <c r="F8" s="149" t="s">
        <v>437</v>
      </c>
      <c r="G8" s="43">
        <v>57</v>
      </c>
      <c r="H8" s="43">
        <v>48</v>
      </c>
      <c r="I8" s="42">
        <f t="shared" si="0"/>
        <v>105</v>
      </c>
    </row>
    <row r="9" spans="1:10" x14ac:dyDescent="0.4">
      <c r="A9" s="28" t="s">
        <v>62</v>
      </c>
      <c r="B9" s="122" t="s">
        <v>642</v>
      </c>
      <c r="C9" s="28">
        <v>2006</v>
      </c>
      <c r="D9" s="149" t="s">
        <v>633</v>
      </c>
      <c r="E9" s="122" t="s">
        <v>639</v>
      </c>
      <c r="F9" s="35" t="s">
        <v>631</v>
      </c>
      <c r="G9" s="43">
        <v>88</v>
      </c>
      <c r="H9" s="43">
        <v>92</v>
      </c>
      <c r="I9" s="42">
        <f>SUM(G9:H9)</f>
        <v>180</v>
      </c>
    </row>
    <row r="10" spans="1:10" x14ac:dyDescent="0.4">
      <c r="A10" s="28" t="s">
        <v>63</v>
      </c>
      <c r="B10" s="122" t="s">
        <v>643</v>
      </c>
      <c r="C10" s="28">
        <v>2006</v>
      </c>
      <c r="D10" s="149" t="s">
        <v>633</v>
      </c>
      <c r="E10" s="122" t="s">
        <v>644</v>
      </c>
      <c r="F10" s="35" t="s">
        <v>631</v>
      </c>
      <c r="G10" s="43">
        <v>89</v>
      </c>
      <c r="H10" s="43">
        <v>88</v>
      </c>
      <c r="I10" s="42">
        <f>SUM(G10:H10)</f>
        <v>177</v>
      </c>
    </row>
    <row r="11" spans="1:10" x14ac:dyDescent="0.4">
      <c r="A11" s="28" t="s">
        <v>64</v>
      </c>
      <c r="B11" s="122" t="s">
        <v>645</v>
      </c>
      <c r="C11" s="43">
        <v>2006</v>
      </c>
      <c r="D11" s="149" t="s">
        <v>633</v>
      </c>
      <c r="E11" s="122" t="s">
        <v>644</v>
      </c>
      <c r="F11" s="35" t="s">
        <v>631</v>
      </c>
      <c r="G11" s="43">
        <v>71</v>
      </c>
      <c r="H11" s="43">
        <v>74</v>
      </c>
      <c r="I11" s="42">
        <f>SUM(G11:H11)</f>
        <v>145</v>
      </c>
    </row>
    <row r="12" spans="1:10" x14ac:dyDescent="0.4">
      <c r="A12" s="28" t="s">
        <v>218</v>
      </c>
      <c r="B12" s="122" t="s">
        <v>646</v>
      </c>
      <c r="C12" s="43">
        <v>2008</v>
      </c>
      <c r="D12" s="149" t="s">
        <v>633</v>
      </c>
      <c r="E12" s="122" t="s">
        <v>644</v>
      </c>
      <c r="F12" s="35" t="s">
        <v>631</v>
      </c>
      <c r="G12" s="43">
        <v>62</v>
      </c>
      <c r="H12" s="43">
        <v>63</v>
      </c>
      <c r="I12" s="42">
        <f>SUM(G12:H12)</f>
        <v>125</v>
      </c>
    </row>
    <row r="13" spans="1:10" x14ac:dyDescent="0.35">
      <c r="A13" s="28" t="s">
        <v>219</v>
      </c>
      <c r="B13" s="148" t="s">
        <v>676</v>
      </c>
      <c r="C13" s="43">
        <v>2008</v>
      </c>
      <c r="D13" s="149" t="s">
        <v>677</v>
      </c>
      <c r="E13" s="149" t="s">
        <v>678</v>
      </c>
      <c r="F13" s="149" t="s">
        <v>660</v>
      </c>
      <c r="G13" s="43">
        <v>80</v>
      </c>
      <c r="H13" s="43">
        <v>77</v>
      </c>
      <c r="I13" s="42">
        <f t="shared" ref="I13" si="1">SUM(G13:H13)</f>
        <v>157</v>
      </c>
    </row>
    <row r="14" spans="1:10" x14ac:dyDescent="0.4">
      <c r="A14" s="28" t="s">
        <v>220</v>
      </c>
      <c r="B14" s="122" t="s">
        <v>896</v>
      </c>
      <c r="C14" s="43">
        <v>2008</v>
      </c>
      <c r="D14" s="122" t="s">
        <v>884</v>
      </c>
      <c r="E14" s="122" t="s">
        <v>897</v>
      </c>
      <c r="F14" s="149" t="s">
        <v>882</v>
      </c>
      <c r="G14" s="43">
        <v>82</v>
      </c>
      <c r="H14" s="43">
        <v>74</v>
      </c>
      <c r="I14" s="42">
        <f>SUM(G14:H14)</f>
        <v>156</v>
      </c>
    </row>
    <row r="15" spans="1:10" x14ac:dyDescent="0.4">
      <c r="A15" s="28" t="s">
        <v>221</v>
      </c>
      <c r="B15" s="167" t="s">
        <v>898</v>
      </c>
      <c r="C15" s="43">
        <v>2005</v>
      </c>
      <c r="D15" s="122" t="s">
        <v>884</v>
      </c>
      <c r="E15" s="122" t="s">
        <v>897</v>
      </c>
      <c r="F15" s="149" t="s">
        <v>882</v>
      </c>
      <c r="G15" s="43">
        <v>76</v>
      </c>
      <c r="H15" s="43">
        <v>75</v>
      </c>
      <c r="I15" s="42">
        <f>SUM(G15:H15)</f>
        <v>151</v>
      </c>
    </row>
    <row r="16" spans="1:10" x14ac:dyDescent="0.4">
      <c r="A16" s="28" t="s">
        <v>704</v>
      </c>
      <c r="B16" s="167" t="s">
        <v>899</v>
      </c>
      <c r="C16" s="28">
        <v>2006</v>
      </c>
      <c r="D16" s="122" t="s">
        <v>884</v>
      </c>
      <c r="E16" s="122" t="s">
        <v>897</v>
      </c>
      <c r="F16" s="149" t="s">
        <v>882</v>
      </c>
      <c r="G16" s="43">
        <v>44</v>
      </c>
      <c r="H16" s="43">
        <v>51</v>
      </c>
      <c r="I16" s="42">
        <f>SUM(G16:H16)</f>
        <v>95</v>
      </c>
    </row>
    <row r="17" spans="1:9" x14ac:dyDescent="0.35">
      <c r="A17" s="28" t="s">
        <v>705</v>
      </c>
      <c r="B17" s="44"/>
      <c r="C17" s="45"/>
      <c r="D17" s="46"/>
      <c r="E17" s="46"/>
      <c r="F17" s="46"/>
      <c r="G17" s="41"/>
      <c r="H17" s="41"/>
      <c r="I17" s="42">
        <f t="shared" ref="I17:I27" si="2">SUM(G17:H17)</f>
        <v>0</v>
      </c>
    </row>
    <row r="18" spans="1:9" x14ac:dyDescent="0.35">
      <c r="A18" s="28" t="s">
        <v>827</v>
      </c>
      <c r="B18" s="44"/>
      <c r="C18" s="45"/>
      <c r="D18" s="46"/>
      <c r="E18" s="46"/>
      <c r="F18" s="46"/>
      <c r="G18" s="41"/>
      <c r="H18" s="41"/>
      <c r="I18" s="42">
        <f t="shared" si="2"/>
        <v>0</v>
      </c>
    </row>
    <row r="19" spans="1:9" x14ac:dyDescent="0.35">
      <c r="A19" s="28" t="s">
        <v>829</v>
      </c>
      <c r="B19" s="44"/>
      <c r="C19" s="45"/>
      <c r="D19" s="46"/>
      <c r="E19" s="46"/>
      <c r="F19" s="46"/>
      <c r="G19" s="41"/>
      <c r="H19" s="41"/>
      <c r="I19" s="42">
        <f t="shared" si="2"/>
        <v>0</v>
      </c>
    </row>
    <row r="20" spans="1:9" x14ac:dyDescent="0.35">
      <c r="A20" s="28" t="s">
        <v>830</v>
      </c>
      <c r="B20" s="44"/>
      <c r="C20" s="45"/>
      <c r="D20" s="46"/>
      <c r="E20" s="46"/>
      <c r="F20" s="46"/>
      <c r="G20" s="41"/>
      <c r="H20" s="41"/>
      <c r="I20" s="42">
        <f t="shared" si="2"/>
        <v>0</v>
      </c>
    </row>
    <row r="21" spans="1:9" x14ac:dyDescent="0.35">
      <c r="A21" s="28" t="s">
        <v>831</v>
      </c>
      <c r="B21" s="44"/>
      <c r="C21" s="45"/>
      <c r="D21" s="46"/>
      <c r="E21" s="46"/>
      <c r="F21" s="46"/>
      <c r="G21" s="41"/>
      <c r="H21" s="41"/>
      <c r="I21" s="42">
        <f t="shared" si="2"/>
        <v>0</v>
      </c>
    </row>
    <row r="22" spans="1:9" x14ac:dyDescent="0.35">
      <c r="A22" s="28" t="s">
        <v>832</v>
      </c>
      <c r="B22" s="44"/>
      <c r="C22" s="45"/>
      <c r="D22" s="46"/>
      <c r="E22" s="46"/>
      <c r="F22" s="46"/>
      <c r="G22" s="41"/>
      <c r="H22" s="41"/>
      <c r="I22" s="42">
        <f t="shared" si="2"/>
        <v>0</v>
      </c>
    </row>
    <row r="23" spans="1:9" x14ac:dyDescent="0.35">
      <c r="A23" s="28" t="s">
        <v>994</v>
      </c>
      <c r="B23" s="44"/>
      <c r="C23" s="45"/>
      <c r="D23" s="46"/>
      <c r="E23" s="46"/>
      <c r="F23" s="46"/>
      <c r="G23" s="41"/>
      <c r="H23" s="41"/>
      <c r="I23" s="42">
        <f t="shared" si="2"/>
        <v>0</v>
      </c>
    </row>
    <row r="24" spans="1:9" x14ac:dyDescent="0.35">
      <c r="A24" s="28" t="s">
        <v>995</v>
      </c>
      <c r="B24" s="44"/>
      <c r="C24" s="45"/>
      <c r="D24" s="46"/>
      <c r="E24" s="46"/>
      <c r="F24" s="46"/>
      <c r="G24" s="41"/>
      <c r="H24" s="41"/>
      <c r="I24" s="42">
        <f t="shared" si="2"/>
        <v>0</v>
      </c>
    </row>
    <row r="25" spans="1:9" x14ac:dyDescent="0.35">
      <c r="A25" s="28" t="s">
        <v>996</v>
      </c>
      <c r="B25" s="44"/>
      <c r="C25" s="45"/>
      <c r="D25" s="46"/>
      <c r="E25" s="46"/>
      <c r="F25" s="46"/>
      <c r="G25" s="41"/>
      <c r="H25" s="41"/>
      <c r="I25" s="42">
        <f t="shared" si="2"/>
        <v>0</v>
      </c>
    </row>
    <row r="26" spans="1:9" x14ac:dyDescent="0.35">
      <c r="A26" s="28" t="s">
        <v>997</v>
      </c>
      <c r="B26" s="44"/>
      <c r="C26" s="45"/>
      <c r="D26" s="46"/>
      <c r="E26" s="46"/>
      <c r="F26" s="46"/>
      <c r="G26" s="41"/>
      <c r="H26" s="41"/>
      <c r="I26" s="42">
        <f t="shared" si="2"/>
        <v>0</v>
      </c>
    </row>
    <row r="27" spans="1:9" x14ac:dyDescent="0.35">
      <c r="A27" s="28" t="s">
        <v>998</v>
      </c>
      <c r="B27" s="44"/>
      <c r="C27" s="45"/>
      <c r="D27" s="46"/>
      <c r="E27" s="46"/>
      <c r="F27" s="46"/>
      <c r="G27" s="41"/>
      <c r="H27" s="41"/>
      <c r="I27" s="42">
        <f t="shared" si="2"/>
        <v>0</v>
      </c>
    </row>
    <row r="28" spans="1:9" ht="15" customHeight="1" x14ac:dyDescent="0.35">
      <c r="A28" s="3"/>
      <c r="C28" s="3"/>
      <c r="G28" s="3"/>
      <c r="H28" s="3"/>
      <c r="I28" s="4"/>
    </row>
    <row r="29" spans="1:9" ht="15" customHeight="1" x14ac:dyDescent="0.35">
      <c r="A29" s="3"/>
      <c r="C29" s="3"/>
      <c r="G29" s="3"/>
      <c r="H29" s="3"/>
      <c r="I29" s="4"/>
    </row>
    <row r="30" spans="1:9" x14ac:dyDescent="0.35">
      <c r="A30" s="3"/>
      <c r="B30" s="2" t="s">
        <v>35</v>
      </c>
      <c r="C30" s="3"/>
      <c r="G30" s="3"/>
      <c r="H30" s="3"/>
      <c r="I30" s="4"/>
    </row>
    <row r="31" spans="1:9" x14ac:dyDescent="0.35">
      <c r="A31" s="28" t="s">
        <v>30</v>
      </c>
      <c r="B31" s="293" t="s">
        <v>449</v>
      </c>
      <c r="C31" s="303"/>
      <c r="D31" s="303"/>
      <c r="E31" s="304"/>
      <c r="F31" s="35" t="s">
        <v>42</v>
      </c>
      <c r="G31" s="35"/>
      <c r="H31" s="35"/>
      <c r="I31" s="30">
        <v>395</v>
      </c>
    </row>
    <row r="32" spans="1:9" x14ac:dyDescent="0.35">
      <c r="A32" s="28"/>
      <c r="B32" s="116" t="s">
        <v>448</v>
      </c>
      <c r="C32" s="112">
        <v>2007</v>
      </c>
      <c r="D32" s="113" t="s">
        <v>435</v>
      </c>
      <c r="E32" s="35"/>
      <c r="F32" s="113" t="s">
        <v>437</v>
      </c>
      <c r="G32" s="43">
        <v>77</v>
      </c>
      <c r="H32" s="43">
        <v>68</v>
      </c>
      <c r="I32" s="42">
        <f t="shared" ref="I32:I34" si="3">SUM(G32:H32)</f>
        <v>145</v>
      </c>
    </row>
    <row r="33" spans="1:9" x14ac:dyDescent="0.35">
      <c r="A33" s="28"/>
      <c r="B33" s="117" t="s">
        <v>450</v>
      </c>
      <c r="C33" s="111">
        <v>2005</v>
      </c>
      <c r="D33" s="113" t="s">
        <v>435</v>
      </c>
      <c r="E33" s="35"/>
      <c r="F33" s="113" t="s">
        <v>437</v>
      </c>
      <c r="G33" s="43">
        <v>70</v>
      </c>
      <c r="H33" s="43">
        <v>75</v>
      </c>
      <c r="I33" s="42">
        <f t="shared" si="3"/>
        <v>145</v>
      </c>
    </row>
    <row r="34" spans="1:9" x14ac:dyDescent="0.35">
      <c r="A34" s="28"/>
      <c r="B34" s="35" t="s">
        <v>454</v>
      </c>
      <c r="C34" s="28">
        <v>2008</v>
      </c>
      <c r="D34" s="113" t="s">
        <v>435</v>
      </c>
      <c r="E34" s="35"/>
      <c r="F34" s="113" t="s">
        <v>437</v>
      </c>
      <c r="G34" s="43">
        <v>57</v>
      </c>
      <c r="H34" s="43">
        <v>48</v>
      </c>
      <c r="I34" s="42">
        <f t="shared" si="3"/>
        <v>105</v>
      </c>
    </row>
    <row r="35" spans="1:9" ht="15" customHeight="1" x14ac:dyDescent="0.35">
      <c r="C35" s="3"/>
      <c r="G35" s="3"/>
      <c r="H35" s="3"/>
      <c r="I35" s="4"/>
    </row>
    <row r="36" spans="1:9" x14ac:dyDescent="0.35">
      <c r="A36" s="28" t="s">
        <v>31</v>
      </c>
      <c r="B36" s="292" t="s">
        <v>644</v>
      </c>
      <c r="C36" s="302"/>
      <c r="D36" s="302"/>
      <c r="E36" s="302"/>
      <c r="F36" s="117" t="s">
        <v>631</v>
      </c>
      <c r="G36" s="35"/>
      <c r="H36" s="35"/>
      <c r="I36" s="30">
        <f>SUM(I37:I39)</f>
        <v>447</v>
      </c>
    </row>
    <row r="37" spans="1:9" x14ac:dyDescent="0.4">
      <c r="A37" s="35"/>
      <c r="B37" s="114" t="s">
        <v>643</v>
      </c>
      <c r="C37" s="111">
        <v>2006</v>
      </c>
      <c r="D37" s="113" t="s">
        <v>633</v>
      </c>
      <c r="E37" s="114" t="s">
        <v>644</v>
      </c>
      <c r="F37" s="117" t="s">
        <v>631</v>
      </c>
      <c r="G37" s="43">
        <v>89</v>
      </c>
      <c r="H37" s="35">
        <v>88</v>
      </c>
      <c r="I37" s="42">
        <v>177</v>
      </c>
    </row>
    <row r="38" spans="1:9" x14ac:dyDescent="0.4">
      <c r="A38" s="35"/>
      <c r="B38" s="114" t="s">
        <v>645</v>
      </c>
      <c r="C38" s="112">
        <v>2006</v>
      </c>
      <c r="D38" s="113" t="s">
        <v>633</v>
      </c>
      <c r="E38" s="114" t="s">
        <v>644</v>
      </c>
      <c r="F38" s="117" t="s">
        <v>631</v>
      </c>
      <c r="G38" s="43">
        <v>71</v>
      </c>
      <c r="H38" s="35">
        <v>74</v>
      </c>
      <c r="I38" s="42">
        <v>145</v>
      </c>
    </row>
    <row r="39" spans="1:9" x14ac:dyDescent="0.4">
      <c r="A39" s="35"/>
      <c r="B39" s="114" t="s">
        <v>646</v>
      </c>
      <c r="C39" s="112">
        <v>2008</v>
      </c>
      <c r="D39" s="113" t="s">
        <v>633</v>
      </c>
      <c r="E39" s="114" t="s">
        <v>644</v>
      </c>
      <c r="F39" s="117" t="s">
        <v>631</v>
      </c>
      <c r="G39" s="43">
        <v>62</v>
      </c>
      <c r="H39" s="35">
        <v>63</v>
      </c>
      <c r="I39" s="42">
        <v>125</v>
      </c>
    </row>
    <row r="40" spans="1:9" ht="15" customHeight="1" x14ac:dyDescent="0.35">
      <c r="A40" s="3"/>
      <c r="C40" s="3"/>
      <c r="G40" s="3"/>
      <c r="H40" s="3"/>
      <c r="I40" s="4"/>
    </row>
    <row r="41" spans="1:9" x14ac:dyDescent="0.35">
      <c r="A41" s="28" t="s">
        <v>32</v>
      </c>
      <c r="B41" s="292" t="s">
        <v>897</v>
      </c>
      <c r="C41" s="302"/>
      <c r="D41" s="302"/>
      <c r="E41" s="302"/>
      <c r="F41" s="113" t="s">
        <v>882</v>
      </c>
      <c r="G41" s="35"/>
      <c r="H41" s="92"/>
      <c r="I41" s="42">
        <f>SUM(I42:I44)</f>
        <v>402</v>
      </c>
    </row>
    <row r="42" spans="1:9" x14ac:dyDescent="0.4">
      <c r="A42" s="35"/>
      <c r="B42" s="114" t="s">
        <v>896</v>
      </c>
      <c r="C42" s="112">
        <v>2008</v>
      </c>
      <c r="D42" s="114" t="s">
        <v>884</v>
      </c>
      <c r="E42" s="114" t="s">
        <v>897</v>
      </c>
      <c r="F42" s="113" t="s">
        <v>882</v>
      </c>
      <c r="G42" s="35">
        <f t="shared" ref="G42:G44" si="4">VLOOKUP(B42,$B$2:$H$27,6,FALSE)</f>
        <v>82</v>
      </c>
      <c r="H42" s="35">
        <f>VLOOKUP(B42,$B$2:$H$27,7,FALSE)</f>
        <v>74</v>
      </c>
      <c r="I42" s="28">
        <f>SUM(G42:H42)</f>
        <v>156</v>
      </c>
    </row>
    <row r="43" spans="1:9" x14ac:dyDescent="0.4">
      <c r="A43" s="35"/>
      <c r="B43" s="114" t="s">
        <v>899</v>
      </c>
      <c r="C43" s="111">
        <v>2006</v>
      </c>
      <c r="D43" s="114" t="s">
        <v>884</v>
      </c>
      <c r="E43" s="114" t="s">
        <v>897</v>
      </c>
      <c r="F43" s="113" t="s">
        <v>882</v>
      </c>
      <c r="G43" s="35">
        <f t="shared" si="4"/>
        <v>44</v>
      </c>
      <c r="H43" s="35">
        <f t="shared" ref="H43:H44" si="5">VLOOKUP(B43,$B$2:$H$27,7,FALSE)</f>
        <v>51</v>
      </c>
      <c r="I43" s="28">
        <f t="shared" ref="I43:I44" si="6">SUM(G43:H43)</f>
        <v>95</v>
      </c>
    </row>
    <row r="44" spans="1:9" x14ac:dyDescent="0.4">
      <c r="A44" s="35"/>
      <c r="B44" s="114" t="s">
        <v>898</v>
      </c>
      <c r="C44" s="112">
        <v>2005</v>
      </c>
      <c r="D44" s="114" t="s">
        <v>884</v>
      </c>
      <c r="E44" s="114" t="s">
        <v>897</v>
      </c>
      <c r="F44" s="113" t="s">
        <v>882</v>
      </c>
      <c r="G44" s="35">
        <f t="shared" si="4"/>
        <v>76</v>
      </c>
      <c r="H44" s="35">
        <f t="shared" si="5"/>
        <v>75</v>
      </c>
      <c r="I44" s="28">
        <f t="shared" si="6"/>
        <v>151</v>
      </c>
    </row>
    <row r="45" spans="1:9" ht="15" customHeight="1" x14ac:dyDescent="0.35">
      <c r="A45" s="3"/>
      <c r="C45" s="3"/>
      <c r="G45" s="3"/>
      <c r="H45" s="3"/>
      <c r="I45" s="4"/>
    </row>
    <row r="46" spans="1:9" ht="15.75" customHeight="1" x14ac:dyDescent="0.35">
      <c r="A46" s="28" t="s">
        <v>59</v>
      </c>
      <c r="B46" s="297" t="s">
        <v>42</v>
      </c>
      <c r="C46" s="298"/>
      <c r="D46" s="298"/>
      <c r="E46" s="299"/>
      <c r="F46" s="40" t="s">
        <v>42</v>
      </c>
      <c r="G46" s="35"/>
      <c r="H46" s="35"/>
      <c r="I46" s="30" t="s">
        <v>42</v>
      </c>
    </row>
    <row r="47" spans="1:9" ht="15.75" customHeight="1" x14ac:dyDescent="0.35">
      <c r="A47" s="28"/>
      <c r="B47" s="40" t="s">
        <v>42</v>
      </c>
      <c r="C47" s="40" t="s">
        <v>42</v>
      </c>
      <c r="D47" s="35"/>
      <c r="E47" s="35"/>
      <c r="F47" s="35"/>
      <c r="G47" s="35"/>
      <c r="H47" s="35" t="s">
        <v>42</v>
      </c>
      <c r="I47" s="28"/>
    </row>
    <row r="48" spans="1:9" ht="15.75" customHeight="1" x14ac:dyDescent="0.35">
      <c r="A48" s="28"/>
      <c r="B48" s="40" t="s">
        <v>42</v>
      </c>
      <c r="C48" s="40" t="s">
        <v>42</v>
      </c>
      <c r="D48" s="35"/>
      <c r="E48" s="35"/>
      <c r="F48" s="35"/>
      <c r="G48" s="35"/>
      <c r="H48" s="35" t="s">
        <v>42</v>
      </c>
      <c r="I48" s="28"/>
    </row>
    <row r="49" spans="1:9" ht="15.75" customHeight="1" x14ac:dyDescent="0.35">
      <c r="A49" s="28"/>
      <c r="B49" s="40" t="s">
        <v>42</v>
      </c>
      <c r="C49" s="40" t="s">
        <v>42</v>
      </c>
      <c r="D49" s="35"/>
      <c r="E49" s="35"/>
      <c r="F49" s="35"/>
      <c r="G49" s="35"/>
      <c r="H49" s="35" t="s">
        <v>42</v>
      </c>
      <c r="I49" s="28"/>
    </row>
    <row r="50" spans="1:9" ht="15" customHeight="1" x14ac:dyDescent="0.35">
      <c r="C50" s="3"/>
      <c r="G50" s="3"/>
      <c r="H50" s="3"/>
      <c r="I50" s="4"/>
    </row>
    <row r="51" spans="1:9" ht="15.75" customHeight="1" x14ac:dyDescent="0.35">
      <c r="A51" s="28" t="s">
        <v>60</v>
      </c>
      <c r="B51" s="297" t="s">
        <v>42</v>
      </c>
      <c r="C51" s="298"/>
      <c r="D51" s="298"/>
      <c r="E51" s="299"/>
      <c r="F51" s="40" t="s">
        <v>42</v>
      </c>
      <c r="G51" s="35"/>
      <c r="H51" s="35"/>
      <c r="I51" s="30" t="s">
        <v>42</v>
      </c>
    </row>
    <row r="52" spans="1:9" ht="15.75" customHeight="1" x14ac:dyDescent="0.35">
      <c r="A52" s="35"/>
      <c r="B52" s="35" t="s">
        <v>42</v>
      </c>
      <c r="C52" s="35" t="s">
        <v>42</v>
      </c>
      <c r="D52" s="35"/>
      <c r="E52" s="35"/>
      <c r="F52" s="35"/>
      <c r="G52" s="35"/>
      <c r="H52" s="35" t="s">
        <v>42</v>
      </c>
      <c r="I52" s="28"/>
    </row>
    <row r="53" spans="1:9" ht="15.75" customHeight="1" x14ac:dyDescent="0.35">
      <c r="A53" s="35"/>
      <c r="B53" s="35" t="s">
        <v>42</v>
      </c>
      <c r="C53" s="35" t="s">
        <v>42</v>
      </c>
      <c r="D53" s="35"/>
      <c r="E53" s="35"/>
      <c r="F53" s="35"/>
      <c r="G53" s="35"/>
      <c r="H53" s="35" t="s">
        <v>42</v>
      </c>
      <c r="I53" s="28"/>
    </row>
    <row r="54" spans="1:9" ht="15.75" customHeight="1" x14ac:dyDescent="0.35">
      <c r="A54" s="35"/>
      <c r="B54" s="35" t="s">
        <v>42</v>
      </c>
      <c r="C54" s="35" t="s">
        <v>42</v>
      </c>
      <c r="D54" s="35"/>
      <c r="E54" s="35"/>
      <c r="F54" s="35"/>
      <c r="G54" s="35"/>
      <c r="H54" s="35" t="s">
        <v>42</v>
      </c>
      <c r="I54" s="28"/>
    </row>
    <row r="55" spans="1:9" ht="15" customHeight="1" x14ac:dyDescent="0.35">
      <c r="A55" s="3"/>
      <c r="C55" s="3"/>
      <c r="G55" s="3"/>
      <c r="H55" s="3"/>
      <c r="I55" s="4"/>
    </row>
    <row r="56" spans="1:9" ht="15.75" customHeight="1" x14ac:dyDescent="0.35">
      <c r="A56" s="28" t="s">
        <v>61</v>
      </c>
      <c r="B56" s="297" t="s">
        <v>42</v>
      </c>
      <c r="C56" s="298"/>
      <c r="D56" s="298"/>
      <c r="E56" s="299"/>
      <c r="F56" s="40" t="s">
        <v>42</v>
      </c>
      <c r="G56" s="35"/>
      <c r="H56" s="35"/>
      <c r="I56" s="30" t="s">
        <v>42</v>
      </c>
    </row>
    <row r="57" spans="1:9" ht="15.75" customHeight="1" x14ac:dyDescent="0.35">
      <c r="A57" s="35"/>
      <c r="B57" s="35" t="s">
        <v>42</v>
      </c>
      <c r="C57" s="35" t="s">
        <v>42</v>
      </c>
      <c r="D57" s="35"/>
      <c r="E57" s="35"/>
      <c r="F57" s="35"/>
      <c r="G57" s="35"/>
      <c r="H57" s="35" t="s">
        <v>42</v>
      </c>
      <c r="I57" s="28"/>
    </row>
    <row r="58" spans="1:9" ht="15.75" customHeight="1" x14ac:dyDescent="0.35">
      <c r="A58" s="35"/>
      <c r="B58" s="35" t="s">
        <v>42</v>
      </c>
      <c r="C58" s="35" t="s">
        <v>42</v>
      </c>
      <c r="D58" s="35"/>
      <c r="E58" s="35"/>
      <c r="F58" s="35"/>
      <c r="G58" s="35"/>
      <c r="H58" s="35" t="s">
        <v>42</v>
      </c>
      <c r="I58" s="28"/>
    </row>
    <row r="59" spans="1:9" ht="15.75" customHeight="1" x14ac:dyDescent="0.35">
      <c r="A59" s="35"/>
      <c r="B59" s="35" t="s">
        <v>42</v>
      </c>
      <c r="C59" s="35" t="s">
        <v>42</v>
      </c>
      <c r="D59" s="35"/>
      <c r="E59" s="35"/>
      <c r="F59" s="35"/>
      <c r="G59" s="35"/>
      <c r="H59" s="35" t="s">
        <v>42</v>
      </c>
      <c r="I59" s="28"/>
    </row>
    <row r="60" spans="1:9" ht="15" customHeight="1" x14ac:dyDescent="0.35"/>
    <row r="61" spans="1:9" ht="15.75" customHeight="1" x14ac:dyDescent="0.35">
      <c r="A61" s="28" t="s">
        <v>62</v>
      </c>
      <c r="B61" s="297" t="s">
        <v>42</v>
      </c>
      <c r="C61" s="298"/>
      <c r="D61" s="298"/>
      <c r="E61" s="299"/>
      <c r="F61" s="40" t="s">
        <v>42</v>
      </c>
      <c r="G61" s="35"/>
      <c r="H61" s="35"/>
      <c r="I61" s="30" t="s">
        <v>42</v>
      </c>
    </row>
    <row r="62" spans="1:9" ht="15.75" customHeight="1" x14ac:dyDescent="0.35">
      <c r="A62" s="28"/>
      <c r="B62" s="40" t="s">
        <v>42</v>
      </c>
      <c r="C62" s="40" t="s">
        <v>42</v>
      </c>
      <c r="D62" s="35"/>
      <c r="E62" s="35"/>
      <c r="F62" s="35"/>
      <c r="G62" s="35"/>
      <c r="H62" s="35" t="s">
        <v>42</v>
      </c>
      <c r="I62" s="28"/>
    </row>
    <row r="63" spans="1:9" ht="15.75" customHeight="1" x14ac:dyDescent="0.35">
      <c r="A63" s="28"/>
      <c r="B63" s="40" t="s">
        <v>42</v>
      </c>
      <c r="C63" s="40" t="s">
        <v>42</v>
      </c>
      <c r="D63" s="35"/>
      <c r="E63" s="35"/>
      <c r="F63" s="35"/>
      <c r="G63" s="35"/>
      <c r="H63" s="35" t="s">
        <v>42</v>
      </c>
      <c r="I63" s="28"/>
    </row>
    <row r="64" spans="1:9" ht="15.75" customHeight="1" x14ac:dyDescent="0.35">
      <c r="A64" s="28"/>
      <c r="B64" s="40" t="s">
        <v>42</v>
      </c>
      <c r="C64" s="40" t="s">
        <v>42</v>
      </c>
      <c r="D64" s="35"/>
      <c r="E64" s="35"/>
      <c r="F64" s="35"/>
      <c r="G64" s="35"/>
      <c r="H64" s="35" t="s">
        <v>42</v>
      </c>
      <c r="I64" s="28"/>
    </row>
    <row r="65" spans="1:9" ht="15" customHeight="1" x14ac:dyDescent="0.35">
      <c r="C65" s="3"/>
      <c r="G65" s="3"/>
      <c r="H65" s="3"/>
      <c r="I65" s="4"/>
    </row>
    <row r="66" spans="1:9" ht="15.75" customHeight="1" x14ac:dyDescent="0.35">
      <c r="A66" s="28" t="s">
        <v>63</v>
      </c>
      <c r="B66" s="297" t="s">
        <v>42</v>
      </c>
      <c r="C66" s="298"/>
      <c r="D66" s="298"/>
      <c r="E66" s="299"/>
      <c r="F66" s="40" t="s">
        <v>42</v>
      </c>
      <c r="G66" s="35"/>
      <c r="H66" s="35"/>
      <c r="I66" s="30" t="s">
        <v>42</v>
      </c>
    </row>
    <row r="67" spans="1:9" ht="15.75" customHeight="1" x14ac:dyDescent="0.35">
      <c r="A67" s="35"/>
      <c r="B67" s="35" t="s">
        <v>42</v>
      </c>
      <c r="C67" s="35" t="s">
        <v>42</v>
      </c>
      <c r="D67" s="35"/>
      <c r="E67" s="35"/>
      <c r="F67" s="35"/>
      <c r="G67" s="35"/>
      <c r="H67" s="35" t="s">
        <v>42</v>
      </c>
      <c r="I67" s="28"/>
    </row>
    <row r="68" spans="1:9" ht="15.75" customHeight="1" x14ac:dyDescent="0.35">
      <c r="A68" s="35"/>
      <c r="B68" s="35" t="s">
        <v>42</v>
      </c>
      <c r="C68" s="35" t="s">
        <v>42</v>
      </c>
      <c r="D68" s="35"/>
      <c r="E68" s="35"/>
      <c r="F68" s="35"/>
      <c r="G68" s="35"/>
      <c r="H68" s="35" t="s">
        <v>42</v>
      </c>
      <c r="I68" s="28"/>
    </row>
    <row r="69" spans="1:9" ht="15.75" customHeight="1" x14ac:dyDescent="0.35">
      <c r="A69" s="35"/>
      <c r="B69" s="35" t="s">
        <v>42</v>
      </c>
      <c r="C69" s="35" t="s">
        <v>42</v>
      </c>
      <c r="D69" s="35"/>
      <c r="E69" s="35"/>
      <c r="F69" s="35"/>
      <c r="G69" s="35"/>
      <c r="H69" s="35" t="s">
        <v>42</v>
      </c>
      <c r="I69" s="28"/>
    </row>
    <row r="70" spans="1:9" ht="15" customHeight="1" x14ac:dyDescent="0.35">
      <c r="A70" s="3"/>
      <c r="C70" s="3"/>
      <c r="G70" s="3"/>
      <c r="H70" s="3"/>
      <c r="I70" s="4"/>
    </row>
    <row r="71" spans="1:9" ht="15.75" customHeight="1" x14ac:dyDescent="0.35">
      <c r="A71" s="28" t="s">
        <v>64</v>
      </c>
      <c r="B71" s="297" t="s">
        <v>42</v>
      </c>
      <c r="C71" s="298"/>
      <c r="D71" s="298"/>
      <c r="E71" s="299"/>
      <c r="F71" s="40" t="s">
        <v>42</v>
      </c>
      <c r="G71" s="35"/>
      <c r="H71" s="35"/>
      <c r="I71" s="30" t="s">
        <v>42</v>
      </c>
    </row>
    <row r="72" spans="1:9" ht="15.75" customHeight="1" x14ac:dyDescent="0.35">
      <c r="A72" s="35"/>
      <c r="B72" s="35" t="s">
        <v>42</v>
      </c>
      <c r="C72" s="35" t="s">
        <v>42</v>
      </c>
      <c r="D72" s="35"/>
      <c r="E72" s="35"/>
      <c r="F72" s="35"/>
      <c r="G72" s="35"/>
      <c r="H72" s="35" t="s">
        <v>42</v>
      </c>
      <c r="I72" s="28"/>
    </row>
    <row r="73" spans="1:9" ht="15.75" customHeight="1" x14ac:dyDescent="0.35">
      <c r="A73" s="35"/>
      <c r="B73" s="35" t="s">
        <v>42</v>
      </c>
      <c r="C73" s="35" t="s">
        <v>42</v>
      </c>
      <c r="D73" s="35"/>
      <c r="E73" s="35"/>
      <c r="F73" s="35"/>
      <c r="G73" s="35"/>
      <c r="H73" s="35" t="s">
        <v>42</v>
      </c>
      <c r="I73" s="28"/>
    </row>
    <row r="74" spans="1:9" ht="15.75" customHeight="1" x14ac:dyDescent="0.35">
      <c r="A74" s="35"/>
      <c r="B74" s="35" t="s">
        <v>42</v>
      </c>
      <c r="C74" s="35" t="s">
        <v>42</v>
      </c>
      <c r="D74" s="35"/>
      <c r="E74" s="35"/>
      <c r="F74" s="35"/>
      <c r="G74" s="35"/>
      <c r="H74" s="35" t="s">
        <v>42</v>
      </c>
      <c r="I74" s="28"/>
    </row>
    <row r="75" spans="1:9" ht="15" customHeight="1" x14ac:dyDescent="0.35"/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35" type="noConversion"/>
  <conditionalFormatting sqref="I3:I27">
    <cfRule type="cellIs" dxfId="54" priority="2" operator="lessThanOrEqual">
      <formula>0</formula>
    </cfRule>
  </conditionalFormatting>
  <conditionalFormatting sqref="I32:I34">
    <cfRule type="cellIs" dxfId="53" priority="6" operator="lessThanOrEqual">
      <formula>0</formula>
    </cfRule>
  </conditionalFormatting>
  <conditionalFormatting sqref="I37:I39">
    <cfRule type="cellIs" dxfId="52" priority="4" operator="lessThanOrEqual">
      <formula>0</formula>
    </cfRule>
  </conditionalFormatting>
  <conditionalFormatting sqref="I41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81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134" customWidth="1"/>
    <col min="5" max="5" width="100.265625" style="3" customWidth="1"/>
    <col min="6" max="6" width="16.19921875" style="173" customWidth="1"/>
    <col min="7" max="10" width="6.19921875" style="9" customWidth="1"/>
    <col min="11" max="11" width="6.796875" style="16" customWidth="1"/>
    <col min="12" max="12" width="6.73046875" style="57" customWidth="1"/>
    <col min="13" max="16384" width="9.19921875" style="3"/>
  </cols>
  <sheetData>
    <row r="1" spans="1:12" ht="24.75" customHeight="1" x14ac:dyDescent="0.35">
      <c r="A1" s="1" t="s">
        <v>47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150" t="s">
        <v>2</v>
      </c>
      <c r="E2" s="7" t="s">
        <v>1</v>
      </c>
      <c r="F2" s="150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59"/>
    </row>
    <row r="3" spans="1:12" x14ac:dyDescent="0.35">
      <c r="A3" s="28" t="s">
        <v>30</v>
      </c>
      <c r="B3" s="35" t="s">
        <v>949</v>
      </c>
      <c r="C3" s="28">
        <v>2007</v>
      </c>
      <c r="D3" s="123" t="s">
        <v>937</v>
      </c>
      <c r="E3" s="35" t="s">
        <v>950</v>
      </c>
      <c r="F3" s="123" t="s">
        <v>931</v>
      </c>
      <c r="G3" s="28">
        <v>96</v>
      </c>
      <c r="H3" s="28">
        <v>98</v>
      </c>
      <c r="I3" s="28">
        <v>95</v>
      </c>
      <c r="J3" s="28">
        <v>89</v>
      </c>
      <c r="K3" s="30">
        <f t="shared" ref="K3:K16" si="0">SUM(G3:J3)</f>
        <v>378</v>
      </c>
      <c r="L3" s="57">
        <v>27</v>
      </c>
    </row>
    <row r="4" spans="1:12" ht="15.75" customHeight="1" x14ac:dyDescent="0.4">
      <c r="A4" s="28" t="s">
        <v>31</v>
      </c>
      <c r="B4" s="122" t="s">
        <v>282</v>
      </c>
      <c r="C4" s="28">
        <v>2007</v>
      </c>
      <c r="D4" s="123" t="s">
        <v>257</v>
      </c>
      <c r="E4" s="122" t="s">
        <v>283</v>
      </c>
      <c r="F4" s="123" t="s">
        <v>258</v>
      </c>
      <c r="G4" s="28">
        <v>98</v>
      </c>
      <c r="H4" s="28">
        <v>98</v>
      </c>
      <c r="I4" s="28">
        <v>100</v>
      </c>
      <c r="J4" s="28">
        <v>97</v>
      </c>
      <c r="K4" s="30">
        <f t="shared" si="0"/>
        <v>393</v>
      </c>
      <c r="L4" s="57">
        <v>21</v>
      </c>
    </row>
    <row r="5" spans="1:12" ht="15.75" customHeight="1" x14ac:dyDescent="0.4">
      <c r="A5" s="28" t="s">
        <v>32</v>
      </c>
      <c r="B5" s="122" t="s">
        <v>284</v>
      </c>
      <c r="C5" s="28">
        <v>2008</v>
      </c>
      <c r="D5" s="123" t="s">
        <v>257</v>
      </c>
      <c r="E5" s="122" t="s">
        <v>285</v>
      </c>
      <c r="F5" s="123" t="s">
        <v>258</v>
      </c>
      <c r="G5" s="28">
        <v>96</v>
      </c>
      <c r="H5" s="28">
        <v>96</v>
      </c>
      <c r="I5" s="28">
        <v>100</v>
      </c>
      <c r="J5" s="28">
        <v>98</v>
      </c>
      <c r="K5" s="30">
        <f t="shared" si="0"/>
        <v>390</v>
      </c>
      <c r="L5" s="57">
        <v>20</v>
      </c>
    </row>
    <row r="6" spans="1:12" ht="15.75" customHeight="1" x14ac:dyDescent="0.4">
      <c r="A6" s="28" t="s">
        <v>59</v>
      </c>
      <c r="B6" s="122" t="s">
        <v>286</v>
      </c>
      <c r="C6" s="28">
        <v>2008</v>
      </c>
      <c r="D6" s="123" t="s">
        <v>257</v>
      </c>
      <c r="E6" s="122" t="s">
        <v>285</v>
      </c>
      <c r="F6" s="123" t="s">
        <v>258</v>
      </c>
      <c r="G6" s="28">
        <v>92</v>
      </c>
      <c r="H6" s="28">
        <v>88</v>
      </c>
      <c r="I6" s="28">
        <v>94</v>
      </c>
      <c r="J6" s="28">
        <v>96</v>
      </c>
      <c r="K6" s="30">
        <f t="shared" si="0"/>
        <v>370</v>
      </c>
      <c r="L6" s="57">
        <v>12</v>
      </c>
    </row>
    <row r="7" spans="1:12" ht="15.75" customHeight="1" x14ac:dyDescent="0.4">
      <c r="A7" s="28" t="s">
        <v>60</v>
      </c>
      <c r="B7" s="122" t="s">
        <v>128</v>
      </c>
      <c r="C7" s="28">
        <v>2006</v>
      </c>
      <c r="D7" s="151" t="s">
        <v>77</v>
      </c>
      <c r="E7" s="122" t="s">
        <v>94</v>
      </c>
      <c r="F7" s="123" t="s">
        <v>72</v>
      </c>
      <c r="G7" s="28">
        <v>100</v>
      </c>
      <c r="H7" s="28">
        <v>99</v>
      </c>
      <c r="I7" s="28">
        <v>98</v>
      </c>
      <c r="J7" s="28">
        <v>99</v>
      </c>
      <c r="K7" s="30">
        <f t="shared" si="0"/>
        <v>396</v>
      </c>
      <c r="L7" s="57">
        <v>18</v>
      </c>
    </row>
    <row r="8" spans="1:12" ht="15.75" customHeight="1" x14ac:dyDescent="0.4">
      <c r="A8" s="28" t="s">
        <v>61</v>
      </c>
      <c r="B8" s="122" t="s">
        <v>125</v>
      </c>
      <c r="C8" s="28">
        <v>2007</v>
      </c>
      <c r="D8" s="151" t="s">
        <v>90</v>
      </c>
      <c r="E8" s="122" t="s">
        <v>122</v>
      </c>
      <c r="F8" s="123" t="s">
        <v>72</v>
      </c>
      <c r="G8" s="28">
        <v>97</v>
      </c>
      <c r="H8" s="28">
        <v>99</v>
      </c>
      <c r="I8" s="28">
        <v>99</v>
      </c>
      <c r="J8" s="28">
        <v>100</v>
      </c>
      <c r="K8" s="30">
        <f t="shared" si="0"/>
        <v>395</v>
      </c>
      <c r="L8" s="57">
        <v>12</v>
      </c>
    </row>
    <row r="9" spans="1:12" ht="15.75" customHeight="1" x14ac:dyDescent="0.4">
      <c r="A9" s="28" t="s">
        <v>62</v>
      </c>
      <c r="B9" s="122" t="s">
        <v>127</v>
      </c>
      <c r="C9" s="28">
        <v>2006</v>
      </c>
      <c r="D9" s="151" t="s">
        <v>89</v>
      </c>
      <c r="E9" s="122" t="s">
        <v>131</v>
      </c>
      <c r="F9" s="123" t="s">
        <v>72</v>
      </c>
      <c r="G9" s="28">
        <v>95</v>
      </c>
      <c r="H9" s="28">
        <v>99</v>
      </c>
      <c r="I9" s="28">
        <v>98</v>
      </c>
      <c r="J9" s="28">
        <v>99</v>
      </c>
      <c r="K9" s="30">
        <f t="shared" si="0"/>
        <v>391</v>
      </c>
      <c r="L9" s="57">
        <v>10</v>
      </c>
    </row>
    <row r="10" spans="1:12" ht="15.75" customHeight="1" x14ac:dyDescent="0.4">
      <c r="A10" s="28" t="s">
        <v>63</v>
      </c>
      <c r="B10" s="129" t="s">
        <v>126</v>
      </c>
      <c r="C10" s="28">
        <v>2006</v>
      </c>
      <c r="D10" s="258" t="s">
        <v>76</v>
      </c>
      <c r="E10" s="129" t="s">
        <v>130</v>
      </c>
      <c r="F10" s="123" t="s">
        <v>72</v>
      </c>
      <c r="G10" s="28">
        <v>99</v>
      </c>
      <c r="H10" s="28">
        <v>97</v>
      </c>
      <c r="I10" s="28">
        <v>97</v>
      </c>
      <c r="J10" s="28">
        <v>94</v>
      </c>
      <c r="K10" s="30">
        <f t="shared" si="0"/>
        <v>387</v>
      </c>
      <c r="L10" s="57">
        <v>9</v>
      </c>
    </row>
    <row r="11" spans="1:12" ht="15.75" customHeight="1" x14ac:dyDescent="0.4">
      <c r="A11" s="28" t="s">
        <v>64</v>
      </c>
      <c r="B11" s="122" t="s">
        <v>214</v>
      </c>
      <c r="C11" s="28">
        <v>2007</v>
      </c>
      <c r="D11" s="151" t="s">
        <v>105</v>
      </c>
      <c r="E11" s="122" t="s">
        <v>212</v>
      </c>
      <c r="F11" s="123" t="s">
        <v>72</v>
      </c>
      <c r="G11" s="28">
        <v>96</v>
      </c>
      <c r="H11" s="28">
        <v>98</v>
      </c>
      <c r="I11" s="28">
        <v>98</v>
      </c>
      <c r="J11" s="28">
        <v>94</v>
      </c>
      <c r="K11" s="30">
        <f t="shared" si="0"/>
        <v>386</v>
      </c>
    </row>
    <row r="12" spans="1:12" ht="15.75" customHeight="1" x14ac:dyDescent="0.4">
      <c r="A12" s="28" t="s">
        <v>218</v>
      </c>
      <c r="B12" s="122" t="s">
        <v>129</v>
      </c>
      <c r="C12" s="28">
        <v>2007</v>
      </c>
      <c r="D12" s="151" t="s">
        <v>107</v>
      </c>
      <c r="E12" s="122" t="s">
        <v>132</v>
      </c>
      <c r="F12" s="123" t="s">
        <v>72</v>
      </c>
      <c r="G12" s="28">
        <v>97</v>
      </c>
      <c r="H12" s="28">
        <v>94</v>
      </c>
      <c r="I12" s="28">
        <v>95</v>
      </c>
      <c r="J12" s="28">
        <v>97</v>
      </c>
      <c r="K12" s="30">
        <f t="shared" si="0"/>
        <v>383</v>
      </c>
    </row>
    <row r="13" spans="1:12" ht="15.75" customHeight="1" x14ac:dyDescent="0.4">
      <c r="A13" s="28" t="s">
        <v>219</v>
      </c>
      <c r="B13" s="122" t="s">
        <v>117</v>
      </c>
      <c r="C13" s="28">
        <v>2007</v>
      </c>
      <c r="D13" s="151" t="s">
        <v>90</v>
      </c>
      <c r="E13" s="122" t="s">
        <v>122</v>
      </c>
      <c r="F13" s="123" t="s">
        <v>72</v>
      </c>
      <c r="G13" s="28">
        <v>94</v>
      </c>
      <c r="H13" s="28">
        <v>97</v>
      </c>
      <c r="I13" s="28">
        <v>91</v>
      </c>
      <c r="J13" s="28">
        <v>89</v>
      </c>
      <c r="K13" s="30">
        <f t="shared" si="0"/>
        <v>371</v>
      </c>
    </row>
    <row r="14" spans="1:12" ht="15.75" customHeight="1" x14ac:dyDescent="0.4">
      <c r="A14" s="28" t="s">
        <v>220</v>
      </c>
      <c r="B14" s="122" t="s">
        <v>118</v>
      </c>
      <c r="C14" s="28">
        <v>2006</v>
      </c>
      <c r="D14" s="151" t="s">
        <v>90</v>
      </c>
      <c r="E14" s="122" t="s">
        <v>122</v>
      </c>
      <c r="F14" s="123" t="s">
        <v>72</v>
      </c>
      <c r="G14" s="28">
        <v>81</v>
      </c>
      <c r="H14" s="28">
        <v>86</v>
      </c>
      <c r="I14" s="28">
        <v>77</v>
      </c>
      <c r="J14" s="28">
        <v>59</v>
      </c>
      <c r="K14" s="30">
        <f t="shared" si="0"/>
        <v>303</v>
      </c>
    </row>
    <row r="15" spans="1:12" ht="15.75" customHeight="1" x14ac:dyDescent="0.35">
      <c r="A15" s="28" t="s">
        <v>221</v>
      </c>
      <c r="B15" s="123" t="s">
        <v>400</v>
      </c>
      <c r="C15" s="28">
        <v>2005</v>
      </c>
      <c r="D15" s="123"/>
      <c r="E15" s="35" t="s">
        <v>401</v>
      </c>
      <c r="F15" s="123" t="s">
        <v>379</v>
      </c>
      <c r="G15" s="28">
        <v>97</v>
      </c>
      <c r="H15" s="28">
        <v>97</v>
      </c>
      <c r="I15" s="28">
        <v>95</v>
      </c>
      <c r="J15" s="28">
        <v>98</v>
      </c>
      <c r="K15" s="30">
        <f t="shared" si="0"/>
        <v>387</v>
      </c>
    </row>
    <row r="16" spans="1:12" ht="15.75" customHeight="1" x14ac:dyDescent="0.35">
      <c r="A16" s="28" t="s">
        <v>704</v>
      </c>
      <c r="B16" s="123" t="s">
        <v>402</v>
      </c>
      <c r="C16" s="28">
        <v>2008</v>
      </c>
      <c r="D16" s="123"/>
      <c r="E16" s="35" t="s">
        <v>401</v>
      </c>
      <c r="F16" s="123" t="s">
        <v>379</v>
      </c>
      <c r="G16" s="28">
        <v>95</v>
      </c>
      <c r="H16" s="28">
        <v>97</v>
      </c>
      <c r="I16" s="28">
        <v>96</v>
      </c>
      <c r="J16" s="28">
        <v>95</v>
      </c>
      <c r="K16" s="30">
        <f t="shared" si="0"/>
        <v>383</v>
      </c>
    </row>
    <row r="17" spans="1:11" ht="15.75" customHeight="1" x14ac:dyDescent="0.35">
      <c r="A17" s="28" t="s">
        <v>705</v>
      </c>
      <c r="B17" s="123" t="s">
        <v>1076</v>
      </c>
      <c r="C17" s="28">
        <v>2008</v>
      </c>
      <c r="D17" s="123" t="s">
        <v>1077</v>
      </c>
      <c r="E17" s="35" t="s">
        <v>1078</v>
      </c>
      <c r="F17" s="123" t="s">
        <v>727</v>
      </c>
      <c r="G17" s="28" t="s">
        <v>42</v>
      </c>
      <c r="H17" s="28" t="s">
        <v>42</v>
      </c>
      <c r="I17" s="28" t="s">
        <v>42</v>
      </c>
      <c r="J17" s="28" t="s">
        <v>42</v>
      </c>
      <c r="K17" s="30">
        <v>365</v>
      </c>
    </row>
    <row r="18" spans="1:11" ht="15.75" customHeight="1" x14ac:dyDescent="0.4">
      <c r="A18" s="28" t="s">
        <v>827</v>
      </c>
      <c r="B18" s="122" t="s">
        <v>579</v>
      </c>
      <c r="C18" s="28">
        <v>2005</v>
      </c>
      <c r="D18" s="151" t="s">
        <v>558</v>
      </c>
      <c r="E18" s="122" t="s">
        <v>566</v>
      </c>
      <c r="F18" s="123" t="s">
        <v>557</v>
      </c>
      <c r="G18" s="28">
        <v>93</v>
      </c>
      <c r="H18" s="28">
        <v>90</v>
      </c>
      <c r="I18" s="28">
        <v>81</v>
      </c>
      <c r="J18" s="28">
        <v>91</v>
      </c>
      <c r="K18" s="30">
        <f>SUM(G18:J18)</f>
        <v>355</v>
      </c>
    </row>
    <row r="19" spans="1:11" ht="15.75" customHeight="1" x14ac:dyDescent="0.4">
      <c r="A19" s="28" t="s">
        <v>829</v>
      </c>
      <c r="B19" s="122" t="s">
        <v>581</v>
      </c>
      <c r="C19" s="28">
        <v>2007</v>
      </c>
      <c r="D19" s="151" t="s">
        <v>558</v>
      </c>
      <c r="E19" s="122" t="s">
        <v>566</v>
      </c>
      <c r="F19" s="123" t="s">
        <v>557</v>
      </c>
      <c r="G19" s="28">
        <v>87</v>
      </c>
      <c r="H19" s="28">
        <v>88</v>
      </c>
      <c r="I19" s="28">
        <v>83</v>
      </c>
      <c r="J19" s="28">
        <v>95</v>
      </c>
      <c r="K19" s="30">
        <f>SUM(G19:J19)</f>
        <v>353</v>
      </c>
    </row>
    <row r="20" spans="1:11" ht="15.75" customHeight="1" x14ac:dyDescent="0.4">
      <c r="A20" s="28" t="s">
        <v>830</v>
      </c>
      <c r="B20" s="122" t="s">
        <v>583</v>
      </c>
      <c r="C20" s="28">
        <v>2008</v>
      </c>
      <c r="D20" s="151" t="s">
        <v>558</v>
      </c>
      <c r="E20" s="122" t="s">
        <v>566</v>
      </c>
      <c r="F20" s="123" t="s">
        <v>557</v>
      </c>
      <c r="G20" s="28">
        <v>79</v>
      </c>
      <c r="H20" s="28">
        <v>76</v>
      </c>
      <c r="I20" s="28">
        <v>70</v>
      </c>
      <c r="J20" s="28">
        <v>82</v>
      </c>
      <c r="K20" s="30">
        <f>SUM(G20:J20)</f>
        <v>307</v>
      </c>
    </row>
    <row r="21" spans="1:11" ht="15.75" customHeight="1" x14ac:dyDescent="0.35">
      <c r="A21" s="28" t="s">
        <v>831</v>
      </c>
      <c r="B21" s="123" t="s">
        <v>679</v>
      </c>
      <c r="C21" s="28">
        <v>2008</v>
      </c>
      <c r="D21" s="123" t="s">
        <v>662</v>
      </c>
      <c r="E21" s="35" t="s">
        <v>680</v>
      </c>
      <c r="F21" s="123" t="s">
        <v>660</v>
      </c>
      <c r="G21" s="28">
        <v>96</v>
      </c>
      <c r="H21" s="28">
        <v>98</v>
      </c>
      <c r="I21" s="28">
        <v>97</v>
      </c>
      <c r="J21" s="28">
        <v>97</v>
      </c>
      <c r="K21" s="30">
        <f>SUM(G21:J21)</f>
        <v>388</v>
      </c>
    </row>
    <row r="22" spans="1:11" ht="15.75" customHeight="1" x14ac:dyDescent="0.35">
      <c r="A22" s="28" t="s">
        <v>832</v>
      </c>
      <c r="B22" s="123" t="s">
        <v>681</v>
      </c>
      <c r="C22" s="28">
        <v>2008</v>
      </c>
      <c r="D22" s="123" t="s">
        <v>662</v>
      </c>
      <c r="E22" s="35" t="s">
        <v>682</v>
      </c>
      <c r="F22" s="123" t="s">
        <v>660</v>
      </c>
      <c r="G22" s="28">
        <v>95</v>
      </c>
      <c r="H22" s="28">
        <v>94</v>
      </c>
      <c r="I22" s="28">
        <v>96</v>
      </c>
      <c r="J22" s="28">
        <v>93</v>
      </c>
      <c r="K22" s="30">
        <f>SUM(G22:J22)</f>
        <v>378</v>
      </c>
    </row>
    <row r="23" spans="1:11" ht="15.75" customHeight="1" x14ac:dyDescent="0.4">
      <c r="A23" s="28" t="s">
        <v>994</v>
      </c>
      <c r="B23" s="122" t="s">
        <v>753</v>
      </c>
      <c r="C23" s="136">
        <v>2006</v>
      </c>
      <c r="D23" s="151" t="s">
        <v>741</v>
      </c>
      <c r="E23" s="122" t="s">
        <v>744</v>
      </c>
      <c r="F23" s="151" t="s">
        <v>731</v>
      </c>
      <c r="G23" s="136">
        <v>96</v>
      </c>
      <c r="H23" s="136">
        <v>99</v>
      </c>
      <c r="I23" s="136">
        <v>98</v>
      </c>
      <c r="J23" s="136">
        <v>100</v>
      </c>
      <c r="K23" s="120">
        <v>393</v>
      </c>
    </row>
    <row r="24" spans="1:11" ht="15.75" customHeight="1" x14ac:dyDescent="0.4">
      <c r="A24" s="28" t="s">
        <v>995</v>
      </c>
      <c r="B24" s="122" t="s">
        <v>754</v>
      </c>
      <c r="C24" s="136">
        <v>2007</v>
      </c>
      <c r="D24" s="151" t="s">
        <v>741</v>
      </c>
      <c r="E24" s="122" t="s">
        <v>744</v>
      </c>
      <c r="F24" s="151" t="s">
        <v>731</v>
      </c>
      <c r="G24" s="136">
        <v>94</v>
      </c>
      <c r="H24" s="136">
        <v>96</v>
      </c>
      <c r="I24" s="136">
        <v>98</v>
      </c>
      <c r="J24" s="136">
        <v>95</v>
      </c>
      <c r="K24" s="120">
        <v>383</v>
      </c>
    </row>
    <row r="25" spans="1:11" ht="15.75" customHeight="1" x14ac:dyDescent="0.4">
      <c r="A25" s="28" t="s">
        <v>996</v>
      </c>
      <c r="B25" s="129" t="s">
        <v>755</v>
      </c>
      <c r="C25" s="136">
        <v>2003</v>
      </c>
      <c r="D25" s="258" t="s">
        <v>756</v>
      </c>
      <c r="E25" s="129" t="s">
        <v>757</v>
      </c>
      <c r="F25" s="151" t="s">
        <v>731</v>
      </c>
      <c r="G25" s="136">
        <v>93</v>
      </c>
      <c r="H25" s="136">
        <v>96</v>
      </c>
      <c r="I25" s="136">
        <v>97</v>
      </c>
      <c r="J25" s="136">
        <v>94</v>
      </c>
      <c r="K25" s="120">
        <v>380</v>
      </c>
    </row>
    <row r="26" spans="1:11" ht="15.75" customHeight="1" x14ac:dyDescent="0.4">
      <c r="A26" s="28" t="s">
        <v>997</v>
      </c>
      <c r="B26" s="129" t="s">
        <v>758</v>
      </c>
      <c r="C26" s="136">
        <v>2006</v>
      </c>
      <c r="D26" s="258" t="s">
        <v>741</v>
      </c>
      <c r="E26" s="129" t="s">
        <v>744</v>
      </c>
      <c r="F26" s="151" t="s">
        <v>731</v>
      </c>
      <c r="G26" s="136">
        <v>90</v>
      </c>
      <c r="H26" s="136">
        <v>92</v>
      </c>
      <c r="I26" s="136">
        <v>98</v>
      </c>
      <c r="J26" s="136">
        <v>94</v>
      </c>
      <c r="K26" s="120">
        <v>374</v>
      </c>
    </row>
    <row r="27" spans="1:11" ht="15.75" customHeight="1" x14ac:dyDescent="0.35">
      <c r="A27" s="28" t="s">
        <v>998</v>
      </c>
      <c r="B27" s="134" t="s">
        <v>1132</v>
      </c>
      <c r="C27" s="28">
        <v>2007</v>
      </c>
      <c r="D27" s="38" t="s">
        <v>1097</v>
      </c>
      <c r="E27" s="3" t="s">
        <v>1117</v>
      </c>
      <c r="F27" s="123" t="s">
        <v>1099</v>
      </c>
      <c r="G27" s="28">
        <v>95</v>
      </c>
      <c r="H27" s="28">
        <v>94</v>
      </c>
      <c r="I27" s="28">
        <v>96</v>
      </c>
      <c r="J27" s="28">
        <v>95</v>
      </c>
      <c r="K27" s="30">
        <v>380</v>
      </c>
    </row>
    <row r="28" spans="1:11" ht="15.75" customHeight="1" x14ac:dyDescent="0.35">
      <c r="A28" s="28" t="s">
        <v>999</v>
      </c>
      <c r="B28" s="123" t="s">
        <v>1139</v>
      </c>
      <c r="C28" s="28">
        <v>2006</v>
      </c>
      <c r="D28" s="34" t="s">
        <v>1097</v>
      </c>
      <c r="E28" s="35" t="s">
        <v>1140</v>
      </c>
      <c r="F28" s="123" t="s">
        <v>1099</v>
      </c>
      <c r="G28" s="28">
        <v>75</v>
      </c>
      <c r="H28" s="28">
        <v>69</v>
      </c>
      <c r="I28" s="28">
        <v>79</v>
      </c>
      <c r="J28" s="28">
        <v>76</v>
      </c>
      <c r="K28" s="30">
        <v>299</v>
      </c>
    </row>
    <row r="29" spans="1:11" ht="15.75" customHeight="1" x14ac:dyDescent="0.35">
      <c r="A29" s="28" t="s">
        <v>1000</v>
      </c>
      <c r="B29" s="123" t="s">
        <v>1141</v>
      </c>
      <c r="C29" s="28">
        <v>2008</v>
      </c>
      <c r="D29" s="34" t="s">
        <v>1097</v>
      </c>
      <c r="E29" s="35" t="s">
        <v>1138</v>
      </c>
      <c r="F29" s="123" t="s">
        <v>1099</v>
      </c>
      <c r="G29" s="28">
        <v>50</v>
      </c>
      <c r="H29" s="28">
        <v>59</v>
      </c>
      <c r="I29" s="28">
        <v>36</v>
      </c>
      <c r="J29" s="28">
        <v>37</v>
      </c>
      <c r="K29" s="30">
        <v>182</v>
      </c>
    </row>
    <row r="30" spans="1:11" ht="15.75" customHeight="1" x14ac:dyDescent="0.4">
      <c r="A30" s="28" t="s">
        <v>1001</v>
      </c>
      <c r="B30" s="122" t="s">
        <v>900</v>
      </c>
      <c r="C30" s="28">
        <v>2005</v>
      </c>
      <c r="D30" s="151" t="s">
        <v>884</v>
      </c>
      <c r="E30" s="122" t="s">
        <v>901</v>
      </c>
      <c r="F30" s="123" t="s">
        <v>882</v>
      </c>
      <c r="G30" s="28">
        <v>98</v>
      </c>
      <c r="H30" s="28">
        <v>98</v>
      </c>
      <c r="I30" s="28">
        <v>99</v>
      </c>
      <c r="J30" s="28">
        <v>100</v>
      </c>
      <c r="K30" s="30">
        <f>SUM(G30:J30)</f>
        <v>395</v>
      </c>
    </row>
    <row r="31" spans="1:11" ht="15.75" customHeight="1" x14ac:dyDescent="0.4">
      <c r="A31" s="28" t="s">
        <v>1002</v>
      </c>
      <c r="B31" s="122" t="s">
        <v>902</v>
      </c>
      <c r="C31" s="28">
        <v>2006</v>
      </c>
      <c r="D31" s="151" t="s">
        <v>891</v>
      </c>
      <c r="E31" s="122" t="s">
        <v>903</v>
      </c>
      <c r="F31" s="123" t="s">
        <v>882</v>
      </c>
      <c r="G31" s="28">
        <v>98</v>
      </c>
      <c r="H31" s="28">
        <v>98</v>
      </c>
      <c r="I31" s="28">
        <v>98</v>
      </c>
      <c r="J31" s="28">
        <v>100</v>
      </c>
      <c r="K31" s="30">
        <f>SUM(G31:J31)</f>
        <v>394</v>
      </c>
    </row>
    <row r="32" spans="1:11" ht="15.75" customHeight="1" x14ac:dyDescent="0.4">
      <c r="A32" s="28" t="s">
        <v>1003</v>
      </c>
      <c r="B32" s="122" t="s">
        <v>904</v>
      </c>
      <c r="C32" s="28">
        <v>2006</v>
      </c>
      <c r="D32" s="151" t="s">
        <v>884</v>
      </c>
      <c r="E32" s="122" t="s">
        <v>897</v>
      </c>
      <c r="F32" s="123" t="s">
        <v>882</v>
      </c>
      <c r="G32" s="28">
        <v>93</v>
      </c>
      <c r="H32" s="28">
        <v>95</v>
      </c>
      <c r="I32" s="28">
        <v>96</v>
      </c>
      <c r="J32" s="28">
        <v>95</v>
      </c>
      <c r="K32" s="30">
        <f>SUM(G32:J32)</f>
        <v>379</v>
      </c>
    </row>
    <row r="33" spans="1:11" ht="15.75" customHeight="1" x14ac:dyDescent="0.35">
      <c r="A33" s="28"/>
      <c r="B33" s="33"/>
      <c r="C33" s="32"/>
      <c r="D33" s="39"/>
      <c r="E33" s="34"/>
      <c r="F33" s="39"/>
      <c r="G33" s="29"/>
      <c r="H33" s="29"/>
      <c r="I33" s="29"/>
      <c r="J33" s="29"/>
      <c r="K33" s="30">
        <f t="shared" ref="K33" si="1">SUM(G33:J33)</f>
        <v>0</v>
      </c>
    </row>
    <row r="34" spans="1:11" ht="15" customHeight="1" x14ac:dyDescent="0.35"/>
    <row r="35" spans="1:11" ht="15" customHeight="1" x14ac:dyDescent="0.35"/>
    <row r="36" spans="1:11" ht="15.75" customHeight="1" x14ac:dyDescent="0.35">
      <c r="B36" s="2" t="s">
        <v>35</v>
      </c>
    </row>
    <row r="37" spans="1:11" ht="15.75" customHeight="1" x14ac:dyDescent="0.35">
      <c r="A37" s="28" t="s">
        <v>30</v>
      </c>
      <c r="B37" s="297" t="s">
        <v>122</v>
      </c>
      <c r="C37" s="298"/>
      <c r="D37" s="298"/>
      <c r="E37" s="299"/>
      <c r="F37" s="91" t="s">
        <v>42</v>
      </c>
      <c r="G37" s="35"/>
      <c r="H37" s="35"/>
      <c r="I37" s="56"/>
      <c r="J37" s="35"/>
      <c r="K37" s="30">
        <f>SUM(K38:K40)</f>
        <v>1069</v>
      </c>
    </row>
    <row r="38" spans="1:11" ht="15.75" customHeight="1" x14ac:dyDescent="0.35">
      <c r="A38" s="28"/>
      <c r="B38" s="47" t="s">
        <v>125</v>
      </c>
      <c r="C38" s="35">
        <v>2007</v>
      </c>
      <c r="D38" s="100" t="s">
        <v>90</v>
      </c>
      <c r="E38" s="47" t="s">
        <v>122</v>
      </c>
      <c r="F38" s="123" t="s">
        <v>72</v>
      </c>
      <c r="G38" s="29">
        <v>97</v>
      </c>
      <c r="H38" s="29">
        <v>99</v>
      </c>
      <c r="I38" s="29">
        <v>99</v>
      </c>
      <c r="J38" s="29">
        <v>100</v>
      </c>
      <c r="K38" s="30">
        <f>SUM(G38:J38)</f>
        <v>395</v>
      </c>
    </row>
    <row r="39" spans="1:11" ht="15.75" customHeight="1" x14ac:dyDescent="0.35">
      <c r="A39" s="28"/>
      <c r="B39" s="47" t="s">
        <v>117</v>
      </c>
      <c r="C39" s="35">
        <v>2007</v>
      </c>
      <c r="D39" s="100" t="s">
        <v>90</v>
      </c>
      <c r="E39" s="47" t="s">
        <v>122</v>
      </c>
      <c r="F39" s="123" t="s">
        <v>72</v>
      </c>
      <c r="G39" s="29">
        <v>94</v>
      </c>
      <c r="H39" s="29">
        <v>97</v>
      </c>
      <c r="I39" s="29">
        <v>91</v>
      </c>
      <c r="J39" s="29">
        <v>89</v>
      </c>
      <c r="K39" s="30">
        <f t="shared" ref="K39:K40" si="2">SUM(G39:J39)</f>
        <v>371</v>
      </c>
    </row>
    <row r="40" spans="1:11" ht="15.75" customHeight="1" x14ac:dyDescent="0.35">
      <c r="A40" s="28"/>
      <c r="B40" s="47" t="s">
        <v>118</v>
      </c>
      <c r="C40" s="35">
        <v>2006</v>
      </c>
      <c r="D40" s="100" t="s">
        <v>90</v>
      </c>
      <c r="E40" s="47" t="s">
        <v>122</v>
      </c>
      <c r="F40" s="123" t="s">
        <v>72</v>
      </c>
      <c r="G40" s="29">
        <v>81</v>
      </c>
      <c r="H40" s="29">
        <v>86</v>
      </c>
      <c r="I40" s="29">
        <v>77</v>
      </c>
      <c r="J40" s="29">
        <v>59</v>
      </c>
      <c r="K40" s="30">
        <f t="shared" si="2"/>
        <v>303</v>
      </c>
    </row>
    <row r="41" spans="1:11" ht="15" customHeight="1" x14ac:dyDescent="0.35">
      <c r="C41" s="3"/>
      <c r="F41" s="134"/>
      <c r="G41" s="3"/>
      <c r="H41" s="3"/>
      <c r="I41" s="3"/>
      <c r="J41" s="3"/>
    </row>
    <row r="42" spans="1:11" ht="15.75" customHeight="1" x14ac:dyDescent="0.35">
      <c r="A42" s="28" t="s">
        <v>31</v>
      </c>
      <c r="B42" s="297" t="s">
        <v>566</v>
      </c>
      <c r="C42" s="315"/>
      <c r="D42" s="315"/>
      <c r="E42" s="316"/>
      <c r="F42" s="91" t="s">
        <v>42</v>
      </c>
      <c r="G42" s="35"/>
      <c r="H42" s="35"/>
      <c r="I42" s="56"/>
      <c r="J42" s="35"/>
      <c r="K42" s="30">
        <v>1015</v>
      </c>
    </row>
    <row r="43" spans="1:11" ht="15.75" customHeight="1" x14ac:dyDescent="0.45">
      <c r="A43" s="35"/>
      <c r="B43" s="87" t="s">
        <v>579</v>
      </c>
      <c r="C43" s="55" t="s">
        <v>580</v>
      </c>
      <c r="D43" s="172" t="s">
        <v>558</v>
      </c>
      <c r="E43" s="87" t="s">
        <v>566</v>
      </c>
      <c r="F43" s="174" t="s">
        <v>557</v>
      </c>
      <c r="G43" s="29">
        <v>93</v>
      </c>
      <c r="H43" s="29">
        <v>90</v>
      </c>
      <c r="I43" s="29">
        <v>81</v>
      </c>
      <c r="J43" s="29">
        <v>91</v>
      </c>
      <c r="K43" s="30"/>
    </row>
    <row r="44" spans="1:11" ht="15.75" customHeight="1" x14ac:dyDescent="0.45">
      <c r="A44" s="35"/>
      <c r="B44" s="87" t="s">
        <v>581</v>
      </c>
      <c r="C44" s="55" t="s">
        <v>582</v>
      </c>
      <c r="D44" s="172" t="s">
        <v>558</v>
      </c>
      <c r="E44" s="87" t="s">
        <v>566</v>
      </c>
      <c r="F44" s="174" t="s">
        <v>557</v>
      </c>
      <c r="G44" s="29">
        <v>87</v>
      </c>
      <c r="H44" s="29">
        <v>88</v>
      </c>
      <c r="I44" s="29">
        <v>83</v>
      </c>
      <c r="J44" s="29">
        <v>95</v>
      </c>
      <c r="K44" s="30"/>
    </row>
    <row r="45" spans="1:11" ht="15.75" customHeight="1" x14ac:dyDescent="0.45">
      <c r="A45" s="35"/>
      <c r="B45" s="87" t="s">
        <v>583</v>
      </c>
      <c r="C45" s="55" t="s">
        <v>584</v>
      </c>
      <c r="D45" s="172" t="s">
        <v>558</v>
      </c>
      <c r="E45" s="87" t="s">
        <v>566</v>
      </c>
      <c r="F45" s="174" t="s">
        <v>557</v>
      </c>
      <c r="G45" s="29">
        <v>79</v>
      </c>
      <c r="H45" s="29">
        <v>76</v>
      </c>
      <c r="I45" s="29">
        <v>70</v>
      </c>
      <c r="J45" s="29">
        <v>82</v>
      </c>
      <c r="K45" s="30"/>
    </row>
    <row r="46" spans="1:11" ht="15" customHeight="1" x14ac:dyDescent="0.35">
      <c r="A46" s="3"/>
      <c r="C46" s="3"/>
      <c r="F46" s="134"/>
      <c r="G46" s="3"/>
      <c r="H46" s="3"/>
      <c r="I46" s="3"/>
      <c r="J46" s="3"/>
    </row>
    <row r="47" spans="1:11" ht="15.75" customHeight="1" x14ac:dyDescent="0.35">
      <c r="A47" s="28" t="s">
        <v>32</v>
      </c>
      <c r="B47" s="300" t="s">
        <v>744</v>
      </c>
      <c r="C47" s="301"/>
      <c r="D47" s="301"/>
      <c r="E47" s="301"/>
      <c r="F47" s="91" t="s">
        <v>42</v>
      </c>
      <c r="G47" s="35"/>
      <c r="H47" s="35"/>
      <c r="I47" s="56"/>
      <c r="J47" s="35"/>
      <c r="K47" s="30">
        <v>1150</v>
      </c>
    </row>
    <row r="48" spans="1:11" ht="15.75" customHeight="1" x14ac:dyDescent="0.4">
      <c r="A48" s="28"/>
      <c r="B48" s="47" t="s">
        <v>753</v>
      </c>
      <c r="C48" s="85">
        <v>2006</v>
      </c>
      <c r="D48" s="100" t="s">
        <v>741</v>
      </c>
      <c r="E48" s="47" t="s">
        <v>744</v>
      </c>
      <c r="F48" s="100" t="s">
        <v>731</v>
      </c>
      <c r="G48" s="85">
        <v>96</v>
      </c>
      <c r="H48" s="85">
        <v>99</v>
      </c>
      <c r="I48" s="85">
        <v>98</v>
      </c>
      <c r="J48" s="85">
        <v>100</v>
      </c>
      <c r="K48" s="137">
        <v>393</v>
      </c>
    </row>
    <row r="49" spans="1:11" ht="15.75" customHeight="1" x14ac:dyDescent="0.4">
      <c r="A49" s="28"/>
      <c r="B49" s="47" t="s">
        <v>754</v>
      </c>
      <c r="C49" s="85">
        <v>2007</v>
      </c>
      <c r="D49" s="100" t="s">
        <v>741</v>
      </c>
      <c r="E49" s="47" t="s">
        <v>744</v>
      </c>
      <c r="F49" s="100" t="s">
        <v>731</v>
      </c>
      <c r="G49" s="85">
        <v>94</v>
      </c>
      <c r="H49" s="85">
        <v>96</v>
      </c>
      <c r="I49" s="85">
        <v>98</v>
      </c>
      <c r="J49" s="85">
        <v>95</v>
      </c>
      <c r="K49" s="137">
        <v>383</v>
      </c>
    </row>
    <row r="50" spans="1:11" ht="15.75" customHeight="1" x14ac:dyDescent="0.4">
      <c r="A50" s="28"/>
      <c r="B50" s="47" t="s">
        <v>758</v>
      </c>
      <c r="C50" s="85">
        <v>2006</v>
      </c>
      <c r="D50" s="100" t="s">
        <v>741</v>
      </c>
      <c r="E50" s="47" t="s">
        <v>744</v>
      </c>
      <c r="F50" s="100" t="s">
        <v>731</v>
      </c>
      <c r="G50" s="85">
        <v>90</v>
      </c>
      <c r="H50" s="85">
        <v>92</v>
      </c>
      <c r="I50" s="85">
        <v>98</v>
      </c>
      <c r="J50" s="85">
        <v>94</v>
      </c>
      <c r="K50" s="137">
        <v>374</v>
      </c>
    </row>
    <row r="51" spans="1:11" ht="15" customHeight="1" x14ac:dyDescent="0.35"/>
    <row r="52" spans="1:11" ht="15.75" customHeight="1" x14ac:dyDescent="0.35">
      <c r="A52" s="28" t="s">
        <v>59</v>
      </c>
      <c r="B52" s="297" t="s">
        <v>42</v>
      </c>
      <c r="C52" s="298"/>
      <c r="D52" s="298"/>
      <c r="E52" s="299"/>
      <c r="F52" s="91" t="s">
        <v>42</v>
      </c>
      <c r="G52" s="35"/>
      <c r="H52" s="35"/>
      <c r="I52" s="56"/>
      <c r="J52" s="35"/>
      <c r="K52" s="30" t="s">
        <v>42</v>
      </c>
    </row>
    <row r="53" spans="1:11" ht="15.75" customHeight="1" x14ac:dyDescent="0.35">
      <c r="A53" s="28"/>
      <c r="B53" s="40" t="s">
        <v>42</v>
      </c>
      <c r="C53" s="40" t="s">
        <v>42</v>
      </c>
      <c r="D53" s="123"/>
      <c r="E53" s="35"/>
      <c r="F53" s="123"/>
      <c r="G53" s="35"/>
      <c r="H53" s="35"/>
      <c r="I53" s="35"/>
      <c r="J53" s="35" t="s">
        <v>42</v>
      </c>
      <c r="K53" s="30"/>
    </row>
    <row r="54" spans="1:11" ht="15.75" customHeight="1" x14ac:dyDescent="0.35">
      <c r="A54" s="28"/>
      <c r="B54" s="40" t="s">
        <v>42</v>
      </c>
      <c r="C54" s="40" t="s">
        <v>42</v>
      </c>
      <c r="D54" s="123"/>
      <c r="E54" s="35"/>
      <c r="F54" s="123"/>
      <c r="G54" s="35"/>
      <c r="H54" s="35"/>
      <c r="I54" s="35"/>
      <c r="J54" s="35" t="s">
        <v>42</v>
      </c>
      <c r="K54" s="30"/>
    </row>
    <row r="55" spans="1:11" ht="15.75" customHeight="1" x14ac:dyDescent="0.35">
      <c r="A55" s="28"/>
      <c r="B55" s="40" t="s">
        <v>42</v>
      </c>
      <c r="C55" s="40" t="s">
        <v>42</v>
      </c>
      <c r="D55" s="123"/>
      <c r="E55" s="35"/>
      <c r="F55" s="123"/>
      <c r="G55" s="35"/>
      <c r="H55" s="35"/>
      <c r="I55" s="35"/>
      <c r="J55" s="35" t="s">
        <v>42</v>
      </c>
      <c r="K55" s="30"/>
    </row>
    <row r="56" spans="1:11" ht="15" customHeight="1" x14ac:dyDescent="0.35">
      <c r="C56" s="3"/>
      <c r="F56" s="134"/>
      <c r="G56" s="3"/>
      <c r="H56" s="3"/>
      <c r="I56" s="3"/>
      <c r="J56" s="3"/>
    </row>
    <row r="57" spans="1:11" ht="15.75" customHeight="1" x14ac:dyDescent="0.35">
      <c r="A57" s="28" t="s">
        <v>60</v>
      </c>
      <c r="B57" s="297" t="s">
        <v>42</v>
      </c>
      <c r="C57" s="298"/>
      <c r="D57" s="298"/>
      <c r="E57" s="299"/>
      <c r="F57" s="91" t="s">
        <v>42</v>
      </c>
      <c r="G57" s="35"/>
      <c r="H57" s="35"/>
      <c r="I57" s="56"/>
      <c r="J57" s="35"/>
      <c r="K57" s="30" t="s">
        <v>42</v>
      </c>
    </row>
    <row r="58" spans="1:11" ht="15.75" customHeight="1" x14ac:dyDescent="0.35">
      <c r="A58" s="35"/>
      <c r="B58" s="35" t="s">
        <v>42</v>
      </c>
      <c r="C58" s="35" t="s">
        <v>42</v>
      </c>
      <c r="D58" s="123"/>
      <c r="E58" s="35"/>
      <c r="F58" s="123"/>
      <c r="G58" s="35"/>
      <c r="H58" s="35"/>
      <c r="I58" s="35"/>
      <c r="J58" s="35" t="s">
        <v>42</v>
      </c>
      <c r="K58" s="30"/>
    </row>
    <row r="59" spans="1:11" ht="15.75" customHeight="1" x14ac:dyDescent="0.35">
      <c r="A59" s="35"/>
      <c r="B59" s="35" t="s">
        <v>42</v>
      </c>
      <c r="C59" s="35" t="s">
        <v>42</v>
      </c>
      <c r="D59" s="123"/>
      <c r="E59" s="35"/>
      <c r="F59" s="123"/>
      <c r="G59" s="35"/>
      <c r="H59" s="35"/>
      <c r="I59" s="35"/>
      <c r="J59" s="35" t="s">
        <v>42</v>
      </c>
      <c r="K59" s="30"/>
    </row>
    <row r="60" spans="1:11" ht="15.75" customHeight="1" x14ac:dyDescent="0.35">
      <c r="A60" s="35"/>
      <c r="B60" s="35" t="s">
        <v>42</v>
      </c>
      <c r="C60" s="35" t="s">
        <v>42</v>
      </c>
      <c r="D60" s="123"/>
      <c r="E60" s="35"/>
      <c r="F60" s="123"/>
      <c r="G60" s="35"/>
      <c r="H60" s="35"/>
      <c r="I60" s="35"/>
      <c r="J60" s="35" t="s">
        <v>42</v>
      </c>
      <c r="K60" s="30"/>
    </row>
    <row r="61" spans="1:11" ht="15" customHeight="1" x14ac:dyDescent="0.35">
      <c r="A61" s="3"/>
      <c r="C61" s="3"/>
      <c r="F61" s="134"/>
      <c r="G61" s="3"/>
      <c r="H61" s="3"/>
      <c r="I61" s="3"/>
      <c r="J61" s="3"/>
    </row>
    <row r="62" spans="1:11" ht="15.75" customHeight="1" x14ac:dyDescent="0.35">
      <c r="A62" s="28" t="s">
        <v>61</v>
      </c>
      <c r="B62" s="297" t="s">
        <v>42</v>
      </c>
      <c r="C62" s="298"/>
      <c r="D62" s="298"/>
      <c r="E62" s="299"/>
      <c r="F62" s="91" t="s">
        <v>42</v>
      </c>
      <c r="G62" s="35"/>
      <c r="H62" s="35"/>
      <c r="I62" s="56"/>
      <c r="J62" s="35"/>
      <c r="K62" s="30" t="s">
        <v>42</v>
      </c>
    </row>
    <row r="63" spans="1:11" ht="15.75" customHeight="1" x14ac:dyDescent="0.35">
      <c r="A63" s="28"/>
      <c r="B63" s="35" t="s">
        <v>42</v>
      </c>
      <c r="C63" s="35" t="s">
        <v>42</v>
      </c>
      <c r="D63" s="123"/>
      <c r="E63" s="35"/>
      <c r="F63" s="123"/>
      <c r="G63" s="35"/>
      <c r="H63" s="35"/>
      <c r="I63" s="35"/>
      <c r="J63" s="35" t="s">
        <v>42</v>
      </c>
      <c r="K63" s="30"/>
    </row>
    <row r="64" spans="1:11" ht="15.75" customHeight="1" x14ac:dyDescent="0.35">
      <c r="A64" s="28"/>
      <c r="B64" s="35" t="s">
        <v>42</v>
      </c>
      <c r="C64" s="35" t="s">
        <v>42</v>
      </c>
      <c r="D64" s="123"/>
      <c r="E64" s="35"/>
      <c r="F64" s="123"/>
      <c r="G64" s="35"/>
      <c r="H64" s="35"/>
      <c r="I64" s="35"/>
      <c r="J64" s="35" t="s">
        <v>42</v>
      </c>
      <c r="K64" s="30"/>
    </row>
    <row r="65" spans="1:11" ht="15.75" customHeight="1" x14ac:dyDescent="0.35">
      <c r="A65" s="28"/>
      <c r="B65" s="35" t="s">
        <v>42</v>
      </c>
      <c r="C65" s="35" t="s">
        <v>42</v>
      </c>
      <c r="D65" s="123"/>
      <c r="E65" s="35"/>
      <c r="F65" s="123"/>
      <c r="G65" s="35"/>
      <c r="H65" s="35"/>
      <c r="I65" s="35"/>
      <c r="J65" s="35" t="s">
        <v>42</v>
      </c>
      <c r="K65" s="30"/>
    </row>
    <row r="66" spans="1:11" ht="15" customHeight="1" x14ac:dyDescent="0.35"/>
    <row r="67" spans="1:11" ht="14.95" customHeight="1" x14ac:dyDescent="0.35">
      <c r="A67" s="28" t="s">
        <v>62</v>
      </c>
      <c r="B67" s="297" t="s">
        <v>42</v>
      </c>
      <c r="C67" s="298"/>
      <c r="D67" s="298"/>
      <c r="E67" s="299"/>
      <c r="F67" s="91" t="s">
        <v>42</v>
      </c>
      <c r="G67" s="35"/>
      <c r="H67" s="35"/>
      <c r="I67" s="56"/>
      <c r="J67" s="35"/>
      <c r="K67" s="30" t="s">
        <v>42</v>
      </c>
    </row>
    <row r="68" spans="1:11" ht="14.95" customHeight="1" x14ac:dyDescent="0.35">
      <c r="A68" s="28"/>
      <c r="B68" s="40" t="s">
        <v>42</v>
      </c>
      <c r="C68" s="40" t="s">
        <v>42</v>
      </c>
      <c r="D68" s="123"/>
      <c r="E68" s="35"/>
      <c r="F68" s="123"/>
      <c r="G68" s="35"/>
      <c r="H68" s="35"/>
      <c r="I68" s="35"/>
      <c r="J68" s="35" t="s">
        <v>42</v>
      </c>
      <c r="K68" s="30"/>
    </row>
    <row r="69" spans="1:11" ht="14.95" customHeight="1" x14ac:dyDescent="0.35">
      <c r="A69" s="28"/>
      <c r="B69" s="40" t="s">
        <v>42</v>
      </c>
      <c r="C69" s="40" t="s">
        <v>42</v>
      </c>
      <c r="D69" s="123"/>
      <c r="E69" s="35"/>
      <c r="F69" s="123"/>
      <c r="G69" s="35"/>
      <c r="H69" s="35"/>
      <c r="I69" s="35"/>
      <c r="J69" s="35" t="s">
        <v>42</v>
      </c>
      <c r="K69" s="30"/>
    </row>
    <row r="70" spans="1:11" ht="14.95" customHeight="1" x14ac:dyDescent="0.35">
      <c r="A70" s="28"/>
      <c r="B70" s="40" t="s">
        <v>42</v>
      </c>
      <c r="C70" s="40" t="s">
        <v>42</v>
      </c>
      <c r="D70" s="123"/>
      <c r="E70" s="35"/>
      <c r="F70" s="123"/>
      <c r="G70" s="35"/>
      <c r="H70" s="35"/>
      <c r="I70" s="35"/>
      <c r="J70" s="35" t="s">
        <v>42</v>
      </c>
      <c r="K70" s="30"/>
    </row>
    <row r="71" spans="1:11" ht="15" customHeight="1" x14ac:dyDescent="0.35">
      <c r="C71" s="3"/>
      <c r="F71" s="134"/>
      <c r="G71" s="3"/>
      <c r="H71" s="3"/>
      <c r="I71" s="3"/>
      <c r="J71" s="3"/>
    </row>
    <row r="72" spans="1:11" ht="15.75" customHeight="1" x14ac:dyDescent="0.35">
      <c r="A72" s="28" t="s">
        <v>63</v>
      </c>
      <c r="B72" s="297" t="s">
        <v>42</v>
      </c>
      <c r="C72" s="298"/>
      <c r="D72" s="298"/>
      <c r="E72" s="299"/>
      <c r="F72" s="91" t="s">
        <v>42</v>
      </c>
      <c r="G72" s="35"/>
      <c r="H72" s="35"/>
      <c r="I72" s="56"/>
      <c r="J72" s="35"/>
      <c r="K72" s="30" t="s">
        <v>42</v>
      </c>
    </row>
    <row r="73" spans="1:11" ht="15.75" customHeight="1" x14ac:dyDescent="0.35">
      <c r="A73" s="35"/>
      <c r="B73" s="35" t="s">
        <v>42</v>
      </c>
      <c r="C73" s="35" t="s">
        <v>42</v>
      </c>
      <c r="D73" s="123"/>
      <c r="E73" s="35"/>
      <c r="F73" s="123"/>
      <c r="G73" s="35"/>
      <c r="H73" s="35"/>
      <c r="I73" s="35"/>
      <c r="J73" s="35" t="s">
        <v>42</v>
      </c>
      <c r="K73" s="30"/>
    </row>
    <row r="74" spans="1:11" ht="15.75" customHeight="1" x14ac:dyDescent="0.35">
      <c r="A74" s="35"/>
      <c r="B74" s="35" t="s">
        <v>42</v>
      </c>
      <c r="C74" s="35" t="s">
        <v>42</v>
      </c>
      <c r="D74" s="123"/>
      <c r="E74" s="35"/>
      <c r="F74" s="123"/>
      <c r="G74" s="35"/>
      <c r="H74" s="35"/>
      <c r="I74" s="35"/>
      <c r="J74" s="35" t="s">
        <v>42</v>
      </c>
      <c r="K74" s="30"/>
    </row>
    <row r="75" spans="1:11" ht="15.75" customHeight="1" x14ac:dyDescent="0.35">
      <c r="A75" s="35"/>
      <c r="B75" s="35" t="s">
        <v>42</v>
      </c>
      <c r="C75" s="35" t="s">
        <v>42</v>
      </c>
      <c r="D75" s="123"/>
      <c r="E75" s="35"/>
      <c r="F75" s="123"/>
      <c r="G75" s="35"/>
      <c r="H75" s="35"/>
      <c r="I75" s="35"/>
      <c r="J75" s="35" t="s">
        <v>42</v>
      </c>
      <c r="K75" s="30"/>
    </row>
    <row r="76" spans="1:11" ht="15" customHeight="1" x14ac:dyDescent="0.35">
      <c r="A76" s="3"/>
      <c r="C76" s="3"/>
      <c r="F76" s="134"/>
      <c r="G76" s="3"/>
      <c r="H76" s="3"/>
      <c r="I76" s="3"/>
      <c r="J76" s="3"/>
    </row>
    <row r="77" spans="1:11" ht="15.75" customHeight="1" x14ac:dyDescent="0.35">
      <c r="A77" s="28" t="s">
        <v>64</v>
      </c>
      <c r="B77" s="297" t="s">
        <v>42</v>
      </c>
      <c r="C77" s="298"/>
      <c r="D77" s="298"/>
      <c r="E77" s="299"/>
      <c r="F77" s="91" t="s">
        <v>42</v>
      </c>
      <c r="G77" s="35"/>
      <c r="H77" s="35"/>
      <c r="I77" s="56"/>
      <c r="J77" s="35"/>
      <c r="K77" s="30" t="s">
        <v>42</v>
      </c>
    </row>
    <row r="78" spans="1:11" ht="15.75" customHeight="1" x14ac:dyDescent="0.35">
      <c r="A78" s="28"/>
      <c r="B78" s="35" t="s">
        <v>42</v>
      </c>
      <c r="C78" s="35" t="s">
        <v>42</v>
      </c>
      <c r="D78" s="123"/>
      <c r="E78" s="35"/>
      <c r="F78" s="123"/>
      <c r="G78" s="35"/>
      <c r="H78" s="35"/>
      <c r="I78" s="35"/>
      <c r="J78" s="35" t="s">
        <v>42</v>
      </c>
      <c r="K78" s="30"/>
    </row>
    <row r="79" spans="1:11" ht="15.75" customHeight="1" x14ac:dyDescent="0.35">
      <c r="A79" s="28"/>
      <c r="B79" s="35" t="s">
        <v>42</v>
      </c>
      <c r="C79" s="35" t="s">
        <v>42</v>
      </c>
      <c r="D79" s="123"/>
      <c r="E79" s="35"/>
      <c r="F79" s="123"/>
      <c r="G79" s="35"/>
      <c r="H79" s="35"/>
      <c r="I79" s="35"/>
      <c r="J79" s="35" t="s">
        <v>42</v>
      </c>
      <c r="K79" s="30"/>
    </row>
    <row r="80" spans="1:11" ht="15.75" customHeight="1" x14ac:dyDescent="0.35">
      <c r="A80" s="28"/>
      <c r="B80" s="35" t="s">
        <v>42</v>
      </c>
      <c r="C80" s="35" t="s">
        <v>42</v>
      </c>
      <c r="D80" s="123"/>
      <c r="E80" s="35"/>
      <c r="F80" s="123"/>
      <c r="G80" s="35"/>
      <c r="H80" s="35"/>
      <c r="I80" s="35"/>
      <c r="J80" s="35" t="s">
        <v>42</v>
      </c>
      <c r="K80" s="30"/>
    </row>
    <row r="81" ht="15" customHeight="1" x14ac:dyDescent="0.35"/>
  </sheetData>
  <sortState xmlns:xlrd2="http://schemas.microsoft.com/office/spreadsheetml/2017/richdata2" ref="B3:K32">
    <sortCondition ref="F3:F32"/>
    <sortCondition descending="1" ref="K3:K32"/>
  </sortState>
  <mergeCells count="9">
    <mergeCell ref="B67:E67"/>
    <mergeCell ref="B72:E72"/>
    <mergeCell ref="B77:E77"/>
    <mergeCell ref="B37:E37"/>
    <mergeCell ref="B42:E42"/>
    <mergeCell ref="B47:E47"/>
    <mergeCell ref="B52:E52"/>
    <mergeCell ref="B57:E57"/>
    <mergeCell ref="B62:E62"/>
  </mergeCells>
  <phoneticPr fontId="0" type="noConversion"/>
  <conditionalFormatting sqref="K3:K33">
    <cfRule type="cellIs" dxfId="50" priority="1" operator="lessThanOrEqual">
      <formula>0</formula>
    </cfRule>
  </conditionalFormatting>
  <conditionalFormatting sqref="K48:K50">
    <cfRule type="cellIs" dxfId="49" priority="4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5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1:J98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3" customWidth="1"/>
    <col min="2" max="2" width="32.9296875" style="3" customWidth="1"/>
    <col min="3" max="3" width="10" style="3" customWidth="1"/>
    <col min="4" max="4" width="23" style="134" customWidth="1"/>
    <col min="5" max="5" width="71.9296875" style="3" customWidth="1"/>
    <col min="6" max="6" width="16.19921875" style="134" customWidth="1"/>
    <col min="7" max="8" width="6.73046875" style="5" customWidth="1"/>
    <col min="9" max="9" width="6.796875" style="16" customWidth="1"/>
    <col min="10" max="10" width="6.796875" style="57" customWidth="1"/>
    <col min="11" max="16384" width="9.19921875" style="3"/>
  </cols>
  <sheetData>
    <row r="1" spans="1:10" ht="24.75" customHeight="1" x14ac:dyDescent="0.35">
      <c r="A1" s="12" t="s">
        <v>48</v>
      </c>
      <c r="C1" s="4"/>
      <c r="G1" s="9"/>
      <c r="H1" s="9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80" t="s">
        <v>3</v>
      </c>
      <c r="G2" s="13">
        <v>1</v>
      </c>
      <c r="H2" s="13">
        <v>2</v>
      </c>
      <c r="I2" s="13" t="s">
        <v>5</v>
      </c>
      <c r="J2" s="59"/>
    </row>
    <row r="3" spans="1:10" ht="15.75" customHeight="1" x14ac:dyDescent="0.4">
      <c r="A3" s="28" t="s">
        <v>30</v>
      </c>
      <c r="B3" s="114" t="s">
        <v>951</v>
      </c>
      <c r="C3" s="111">
        <v>2009</v>
      </c>
      <c r="D3" s="33" t="s">
        <v>952</v>
      </c>
      <c r="E3" s="114" t="s">
        <v>953</v>
      </c>
      <c r="F3" s="33" t="s">
        <v>931</v>
      </c>
      <c r="G3" s="111">
        <v>85</v>
      </c>
      <c r="H3" s="111">
        <v>78</v>
      </c>
      <c r="I3" s="171">
        <f>SUM(G3:H3)</f>
        <v>163</v>
      </c>
    </row>
    <row r="4" spans="1:10" ht="15.75" customHeight="1" x14ac:dyDescent="0.4">
      <c r="A4" s="28" t="s">
        <v>31</v>
      </c>
      <c r="B4" s="114" t="s">
        <v>954</v>
      </c>
      <c r="C4" s="111">
        <v>2009</v>
      </c>
      <c r="D4" s="33" t="s">
        <v>952</v>
      </c>
      <c r="E4" s="114" t="s">
        <v>953</v>
      </c>
      <c r="F4" s="33" t="s">
        <v>931</v>
      </c>
      <c r="G4" s="111">
        <v>81</v>
      </c>
      <c r="H4" s="111">
        <v>76</v>
      </c>
      <c r="I4" s="171">
        <f>SUM(G4:H4)</f>
        <v>157</v>
      </c>
    </row>
    <row r="5" spans="1:10" ht="15.75" customHeight="1" x14ac:dyDescent="0.35">
      <c r="A5" s="28" t="s">
        <v>32</v>
      </c>
      <c r="B5" s="33" t="s">
        <v>955</v>
      </c>
      <c r="C5" s="111">
        <v>2009</v>
      </c>
      <c r="D5" s="33" t="s">
        <v>956</v>
      </c>
      <c r="E5" s="117" t="s">
        <v>957</v>
      </c>
      <c r="F5" s="33" t="s">
        <v>931</v>
      </c>
      <c r="G5" s="111">
        <v>41</v>
      </c>
      <c r="H5" s="111">
        <v>50</v>
      </c>
      <c r="I5" s="171">
        <f>SUM(G5:H5)</f>
        <v>91</v>
      </c>
    </row>
    <row r="6" spans="1:10" ht="15.75" customHeight="1" x14ac:dyDescent="0.4">
      <c r="A6" s="28" t="s">
        <v>59</v>
      </c>
      <c r="B6" s="192" t="s">
        <v>358</v>
      </c>
      <c r="C6" s="111" t="s">
        <v>359</v>
      </c>
      <c r="D6" s="33" t="s">
        <v>339</v>
      </c>
      <c r="E6" s="191" t="s">
        <v>360</v>
      </c>
      <c r="F6" s="33" t="s">
        <v>332</v>
      </c>
      <c r="G6" s="111">
        <v>88</v>
      </c>
      <c r="H6" s="111">
        <v>85</v>
      </c>
      <c r="I6" s="171">
        <f>SUM(G6:H6)</f>
        <v>173</v>
      </c>
    </row>
    <row r="7" spans="1:10" ht="15.75" customHeight="1" x14ac:dyDescent="0.35">
      <c r="A7" s="28" t="s">
        <v>60</v>
      </c>
      <c r="B7" s="33" t="s">
        <v>243</v>
      </c>
      <c r="C7" s="111">
        <v>2009</v>
      </c>
      <c r="D7" s="33" t="s">
        <v>42</v>
      </c>
      <c r="E7" s="117" t="s">
        <v>244</v>
      </c>
      <c r="F7" s="33" t="s">
        <v>228</v>
      </c>
      <c r="G7" s="111">
        <v>80</v>
      </c>
      <c r="H7" s="111">
        <v>89</v>
      </c>
      <c r="I7" s="171">
        <v>169</v>
      </c>
    </row>
    <row r="8" spans="1:10" ht="15.75" customHeight="1" x14ac:dyDescent="0.35">
      <c r="A8" s="28" t="s">
        <v>61</v>
      </c>
      <c r="B8" s="33" t="s">
        <v>245</v>
      </c>
      <c r="C8" s="111">
        <v>2009</v>
      </c>
      <c r="D8" s="33" t="s">
        <v>42</v>
      </c>
      <c r="E8" s="117" t="s">
        <v>238</v>
      </c>
      <c r="F8" s="33" t="s">
        <v>228</v>
      </c>
      <c r="G8" s="111">
        <v>85</v>
      </c>
      <c r="H8" s="111">
        <v>83</v>
      </c>
      <c r="I8" s="171">
        <v>168</v>
      </c>
    </row>
    <row r="9" spans="1:10" ht="15.75" customHeight="1" x14ac:dyDescent="0.35">
      <c r="A9" s="28" t="s">
        <v>62</v>
      </c>
      <c r="B9" s="33" t="s">
        <v>246</v>
      </c>
      <c r="C9" s="111">
        <v>2011</v>
      </c>
      <c r="D9" s="33" t="s">
        <v>42</v>
      </c>
      <c r="E9" s="117" t="s">
        <v>244</v>
      </c>
      <c r="F9" s="33" t="s">
        <v>228</v>
      </c>
      <c r="G9" s="111">
        <v>79</v>
      </c>
      <c r="H9" s="111">
        <v>88</v>
      </c>
      <c r="I9" s="171">
        <v>167</v>
      </c>
    </row>
    <row r="10" spans="1:10" ht="15.75" customHeight="1" x14ac:dyDescent="0.35">
      <c r="A10" s="28" t="s">
        <v>63</v>
      </c>
      <c r="B10" s="33" t="s">
        <v>247</v>
      </c>
      <c r="C10" s="111">
        <v>2010</v>
      </c>
      <c r="D10" s="33"/>
      <c r="E10" s="117" t="s">
        <v>244</v>
      </c>
      <c r="F10" s="33" t="s">
        <v>228</v>
      </c>
      <c r="G10" s="111">
        <v>80</v>
      </c>
      <c r="H10" s="111">
        <v>80</v>
      </c>
      <c r="I10" s="171">
        <v>160</v>
      </c>
    </row>
    <row r="11" spans="1:10" ht="15.75" customHeight="1" x14ac:dyDescent="0.4">
      <c r="A11" s="28" t="s">
        <v>64</v>
      </c>
      <c r="B11" s="114" t="s">
        <v>137</v>
      </c>
      <c r="C11" s="111">
        <v>2010</v>
      </c>
      <c r="D11" s="178" t="s">
        <v>75</v>
      </c>
      <c r="E11" s="114" t="s">
        <v>139</v>
      </c>
      <c r="F11" s="33" t="s">
        <v>72</v>
      </c>
      <c r="G11" s="111">
        <v>72</v>
      </c>
      <c r="H11" s="111">
        <v>69</v>
      </c>
      <c r="I11" s="171">
        <f>SUM(G11:H11)</f>
        <v>141</v>
      </c>
    </row>
    <row r="12" spans="1:10" ht="15.75" customHeight="1" x14ac:dyDescent="0.4">
      <c r="A12" s="28" t="s">
        <v>218</v>
      </c>
      <c r="B12" s="114" t="s">
        <v>136</v>
      </c>
      <c r="C12" s="111">
        <v>2012</v>
      </c>
      <c r="D12" s="178" t="s">
        <v>109</v>
      </c>
      <c r="E12" s="114" t="s">
        <v>138</v>
      </c>
      <c r="F12" s="33" t="s">
        <v>72</v>
      </c>
      <c r="G12" s="111">
        <v>72</v>
      </c>
      <c r="H12" s="111">
        <v>65</v>
      </c>
      <c r="I12" s="171">
        <f>SUM(G12:H12)</f>
        <v>137</v>
      </c>
    </row>
    <row r="13" spans="1:10" ht="15.75" customHeight="1" x14ac:dyDescent="0.4">
      <c r="A13" s="28" t="s">
        <v>219</v>
      </c>
      <c r="B13" s="114" t="s">
        <v>135</v>
      </c>
      <c r="C13" s="111">
        <v>2009</v>
      </c>
      <c r="D13" s="178" t="s">
        <v>73</v>
      </c>
      <c r="E13" s="114" t="s">
        <v>78</v>
      </c>
      <c r="F13" s="33" t="s">
        <v>72</v>
      </c>
      <c r="G13" s="111">
        <v>61</v>
      </c>
      <c r="H13" s="111">
        <v>69</v>
      </c>
      <c r="I13" s="171">
        <f>SUM(G13:H13)</f>
        <v>130</v>
      </c>
    </row>
    <row r="14" spans="1:10" ht="15.75" customHeight="1" x14ac:dyDescent="0.4">
      <c r="A14" s="28" t="s">
        <v>220</v>
      </c>
      <c r="B14" s="114" t="s">
        <v>133</v>
      </c>
      <c r="C14" s="111">
        <v>2010</v>
      </c>
      <c r="D14" s="178" t="s">
        <v>73</v>
      </c>
      <c r="E14" s="114" t="s">
        <v>78</v>
      </c>
      <c r="F14" s="33" t="s">
        <v>72</v>
      </c>
      <c r="G14" s="111">
        <v>59</v>
      </c>
      <c r="H14" s="111">
        <v>65</v>
      </c>
      <c r="I14" s="171">
        <f>SUM(G14:H14)</f>
        <v>124</v>
      </c>
    </row>
    <row r="15" spans="1:10" ht="15.75" customHeight="1" x14ac:dyDescent="0.4">
      <c r="A15" s="28" t="s">
        <v>221</v>
      </c>
      <c r="B15" s="114" t="s">
        <v>134</v>
      </c>
      <c r="C15" s="111">
        <v>2013</v>
      </c>
      <c r="D15" s="178" t="s">
        <v>73</v>
      </c>
      <c r="E15" s="114" t="s">
        <v>78</v>
      </c>
      <c r="F15" s="33" t="s">
        <v>72</v>
      </c>
      <c r="G15" s="111">
        <v>35</v>
      </c>
      <c r="H15" s="111">
        <v>51</v>
      </c>
      <c r="I15" s="171">
        <f>SUM(G15:H15)</f>
        <v>86</v>
      </c>
    </row>
    <row r="16" spans="1:10" ht="15.75" customHeight="1" x14ac:dyDescent="0.35">
      <c r="A16" s="28" t="s">
        <v>704</v>
      </c>
      <c r="B16" s="194" t="s">
        <v>403</v>
      </c>
      <c r="C16" s="195">
        <v>2011</v>
      </c>
      <c r="D16" s="194"/>
      <c r="E16" s="196" t="s">
        <v>404</v>
      </c>
      <c r="F16" s="197" t="s">
        <v>379</v>
      </c>
      <c r="G16" s="184">
        <v>68</v>
      </c>
      <c r="H16" s="184">
        <v>71</v>
      </c>
      <c r="I16" s="187">
        <v>139</v>
      </c>
    </row>
    <row r="17" spans="1:9" ht="15.75" customHeight="1" x14ac:dyDescent="0.35">
      <c r="A17" s="28" t="s">
        <v>705</v>
      </c>
      <c r="B17" s="194" t="s">
        <v>405</v>
      </c>
      <c r="C17" s="195">
        <v>2009</v>
      </c>
      <c r="D17" s="194"/>
      <c r="E17" s="196" t="s">
        <v>406</v>
      </c>
      <c r="F17" s="197" t="s">
        <v>379</v>
      </c>
      <c r="G17" s="184">
        <v>64</v>
      </c>
      <c r="H17" s="184">
        <v>68</v>
      </c>
      <c r="I17" s="187">
        <v>132</v>
      </c>
    </row>
    <row r="18" spans="1:9" ht="15.75" customHeight="1" x14ac:dyDescent="0.35">
      <c r="A18" s="28" t="s">
        <v>827</v>
      </c>
      <c r="B18" s="194" t="s">
        <v>407</v>
      </c>
      <c r="C18" s="195">
        <v>2009</v>
      </c>
      <c r="D18" s="194"/>
      <c r="E18" s="194" t="s">
        <v>408</v>
      </c>
      <c r="F18" s="197" t="s">
        <v>379</v>
      </c>
      <c r="G18" s="184">
        <v>56</v>
      </c>
      <c r="H18" s="184">
        <v>61</v>
      </c>
      <c r="I18" s="187">
        <v>117</v>
      </c>
    </row>
    <row r="19" spans="1:9" ht="15.75" customHeight="1" x14ac:dyDescent="0.35">
      <c r="A19" s="28" t="s">
        <v>829</v>
      </c>
      <c r="B19" s="194" t="s">
        <v>409</v>
      </c>
      <c r="C19" s="195">
        <v>2010</v>
      </c>
      <c r="D19" s="194"/>
      <c r="E19" s="196" t="s">
        <v>406</v>
      </c>
      <c r="F19" s="197" t="s">
        <v>379</v>
      </c>
      <c r="G19" s="184">
        <v>38</v>
      </c>
      <c r="H19" s="184">
        <v>31</v>
      </c>
      <c r="I19" s="187">
        <v>69</v>
      </c>
    </row>
    <row r="20" spans="1:9" ht="15.75" customHeight="1" x14ac:dyDescent="0.35">
      <c r="A20" s="28" t="s">
        <v>830</v>
      </c>
      <c r="B20" s="33" t="s">
        <v>1079</v>
      </c>
      <c r="C20" s="111">
        <v>2011</v>
      </c>
      <c r="D20" s="33" t="s">
        <v>1058</v>
      </c>
      <c r="E20" s="117" t="s">
        <v>1080</v>
      </c>
      <c r="F20" s="33" t="s">
        <v>727</v>
      </c>
      <c r="G20" s="111">
        <v>79</v>
      </c>
      <c r="H20" s="111">
        <v>82</v>
      </c>
      <c r="I20" s="171">
        <f t="shared" ref="I20:I34" si="0">SUM(G20:H20)</f>
        <v>161</v>
      </c>
    </row>
    <row r="21" spans="1:9" ht="15.75" customHeight="1" x14ac:dyDescent="0.35">
      <c r="A21" s="28" t="s">
        <v>831</v>
      </c>
      <c r="B21" s="33" t="s">
        <v>1081</v>
      </c>
      <c r="C21" s="111">
        <v>2009</v>
      </c>
      <c r="D21" s="33" t="s">
        <v>1058</v>
      </c>
      <c r="E21" s="117" t="s">
        <v>1067</v>
      </c>
      <c r="F21" s="33" t="s">
        <v>727</v>
      </c>
      <c r="G21" s="111">
        <v>76</v>
      </c>
      <c r="H21" s="111">
        <v>77</v>
      </c>
      <c r="I21" s="171">
        <f t="shared" si="0"/>
        <v>153</v>
      </c>
    </row>
    <row r="22" spans="1:9" ht="15.75" customHeight="1" x14ac:dyDescent="0.35">
      <c r="A22" s="28" t="s">
        <v>832</v>
      </c>
      <c r="B22" s="33" t="s">
        <v>1082</v>
      </c>
      <c r="C22" s="111">
        <v>2009</v>
      </c>
      <c r="D22" s="33" t="s">
        <v>1058</v>
      </c>
      <c r="E22" s="117" t="s">
        <v>1063</v>
      </c>
      <c r="F22" s="33" t="s">
        <v>727</v>
      </c>
      <c r="G22" s="111">
        <v>73</v>
      </c>
      <c r="H22" s="111">
        <v>61</v>
      </c>
      <c r="I22" s="171">
        <f t="shared" si="0"/>
        <v>134</v>
      </c>
    </row>
    <row r="23" spans="1:9" ht="15.75" customHeight="1" x14ac:dyDescent="0.35">
      <c r="A23" s="28" t="s">
        <v>994</v>
      </c>
      <c r="B23" s="33" t="s">
        <v>455</v>
      </c>
      <c r="C23" s="111">
        <v>2009</v>
      </c>
      <c r="D23" s="33" t="s">
        <v>456</v>
      </c>
      <c r="E23" s="117" t="s">
        <v>457</v>
      </c>
      <c r="F23" s="33" t="s">
        <v>437</v>
      </c>
      <c r="G23" s="111">
        <v>39</v>
      </c>
      <c r="H23" s="111">
        <v>56</v>
      </c>
      <c r="I23" s="171">
        <f t="shared" si="0"/>
        <v>95</v>
      </c>
    </row>
    <row r="24" spans="1:9" ht="15.75" customHeight="1" x14ac:dyDescent="0.4">
      <c r="A24" s="28" t="s">
        <v>995</v>
      </c>
      <c r="B24" s="117" t="s">
        <v>522</v>
      </c>
      <c r="C24" s="111">
        <v>2011</v>
      </c>
      <c r="D24" s="33" t="s">
        <v>511</v>
      </c>
      <c r="E24" s="114" t="s">
        <v>523</v>
      </c>
      <c r="F24" s="33" t="s">
        <v>503</v>
      </c>
      <c r="G24" s="111">
        <v>76</v>
      </c>
      <c r="H24" s="111">
        <v>83</v>
      </c>
      <c r="I24" s="171">
        <f t="shared" si="0"/>
        <v>159</v>
      </c>
    </row>
    <row r="25" spans="1:9" ht="15.75" customHeight="1" x14ac:dyDescent="0.4">
      <c r="A25" s="28" t="s">
        <v>996</v>
      </c>
      <c r="B25" s="114" t="s">
        <v>524</v>
      </c>
      <c r="C25" s="111">
        <v>2011</v>
      </c>
      <c r="D25" s="33" t="s">
        <v>525</v>
      </c>
      <c r="E25" s="114" t="s">
        <v>526</v>
      </c>
      <c r="F25" s="33" t="s">
        <v>503</v>
      </c>
      <c r="G25" s="111">
        <v>81</v>
      </c>
      <c r="H25" s="111">
        <v>78</v>
      </c>
      <c r="I25" s="171">
        <f t="shared" si="0"/>
        <v>159</v>
      </c>
    </row>
    <row r="26" spans="1:9" ht="15.75" customHeight="1" x14ac:dyDescent="0.4">
      <c r="A26" s="28" t="s">
        <v>997</v>
      </c>
      <c r="B26" s="114" t="s">
        <v>527</v>
      </c>
      <c r="C26" s="111">
        <v>2010</v>
      </c>
      <c r="D26" s="33" t="s">
        <v>511</v>
      </c>
      <c r="E26" s="114" t="s">
        <v>528</v>
      </c>
      <c r="F26" s="33" t="s">
        <v>503</v>
      </c>
      <c r="G26" s="111">
        <v>77</v>
      </c>
      <c r="H26" s="111">
        <v>80</v>
      </c>
      <c r="I26" s="171">
        <f t="shared" si="0"/>
        <v>157</v>
      </c>
    </row>
    <row r="27" spans="1:9" ht="15.75" customHeight="1" x14ac:dyDescent="0.4">
      <c r="A27" s="28" t="s">
        <v>998</v>
      </c>
      <c r="B27" s="114" t="s">
        <v>585</v>
      </c>
      <c r="C27" s="111">
        <v>2009</v>
      </c>
      <c r="D27" s="178" t="s">
        <v>568</v>
      </c>
      <c r="E27" s="114" t="s">
        <v>586</v>
      </c>
      <c r="F27" s="33" t="s">
        <v>553</v>
      </c>
      <c r="G27" s="111">
        <v>83</v>
      </c>
      <c r="H27" s="111">
        <v>77</v>
      </c>
      <c r="I27" s="171">
        <f t="shared" si="0"/>
        <v>160</v>
      </c>
    </row>
    <row r="28" spans="1:9" ht="15.75" customHeight="1" x14ac:dyDescent="0.4">
      <c r="A28" s="28" t="s">
        <v>999</v>
      </c>
      <c r="B28" s="114" t="s">
        <v>587</v>
      </c>
      <c r="C28" s="111">
        <v>2010</v>
      </c>
      <c r="D28" s="178" t="s">
        <v>588</v>
      </c>
      <c r="E28" s="114" t="s">
        <v>589</v>
      </c>
      <c r="F28" s="33" t="s">
        <v>553</v>
      </c>
      <c r="G28" s="111">
        <v>80</v>
      </c>
      <c r="H28" s="111">
        <v>74</v>
      </c>
      <c r="I28" s="171">
        <f t="shared" si="0"/>
        <v>154</v>
      </c>
    </row>
    <row r="29" spans="1:9" ht="15.75" customHeight="1" x14ac:dyDescent="0.4">
      <c r="A29" s="28" t="s">
        <v>1000</v>
      </c>
      <c r="B29" s="114" t="s">
        <v>590</v>
      </c>
      <c r="C29" s="111">
        <v>2010</v>
      </c>
      <c r="D29" s="178" t="s">
        <v>592</v>
      </c>
      <c r="E29" s="114" t="s">
        <v>593</v>
      </c>
      <c r="F29" s="33" t="s">
        <v>553</v>
      </c>
      <c r="G29" s="111">
        <v>72</v>
      </c>
      <c r="H29" s="111">
        <v>75</v>
      </c>
      <c r="I29" s="171">
        <f t="shared" si="0"/>
        <v>147</v>
      </c>
    </row>
    <row r="30" spans="1:9" ht="15.75" customHeight="1" x14ac:dyDescent="0.4">
      <c r="A30" s="28" t="s">
        <v>1001</v>
      </c>
      <c r="B30" s="114" t="s">
        <v>647</v>
      </c>
      <c r="C30" s="111">
        <v>2009</v>
      </c>
      <c r="D30" s="33" t="s">
        <v>633</v>
      </c>
      <c r="E30" s="114" t="s">
        <v>644</v>
      </c>
      <c r="F30" s="33" t="s">
        <v>631</v>
      </c>
      <c r="G30" s="111">
        <v>61</v>
      </c>
      <c r="H30" s="111">
        <v>66</v>
      </c>
      <c r="I30" s="171">
        <f t="shared" si="0"/>
        <v>127</v>
      </c>
    </row>
    <row r="31" spans="1:9" ht="15.75" customHeight="1" x14ac:dyDescent="0.4">
      <c r="A31" s="28" t="s">
        <v>1002</v>
      </c>
      <c r="B31" s="33" t="s">
        <v>683</v>
      </c>
      <c r="C31" s="111">
        <v>2010</v>
      </c>
      <c r="D31" s="33" t="s">
        <v>684</v>
      </c>
      <c r="E31" s="117" t="s">
        <v>685</v>
      </c>
      <c r="F31" s="33" t="s">
        <v>660</v>
      </c>
      <c r="G31" s="111">
        <v>85</v>
      </c>
      <c r="H31" s="111">
        <v>83</v>
      </c>
      <c r="I31" s="182">
        <f t="shared" si="0"/>
        <v>168</v>
      </c>
    </row>
    <row r="32" spans="1:9" ht="15.75" customHeight="1" x14ac:dyDescent="0.4">
      <c r="A32" s="28" t="s">
        <v>1003</v>
      </c>
      <c r="B32" s="33" t="s">
        <v>686</v>
      </c>
      <c r="C32" s="111">
        <v>2009</v>
      </c>
      <c r="D32" s="33" t="s">
        <v>672</v>
      </c>
      <c r="E32" s="117" t="s">
        <v>687</v>
      </c>
      <c r="F32" s="33" t="s">
        <v>660</v>
      </c>
      <c r="G32" s="111">
        <v>78</v>
      </c>
      <c r="H32" s="111">
        <v>81</v>
      </c>
      <c r="I32" s="182">
        <f t="shared" si="0"/>
        <v>159</v>
      </c>
    </row>
    <row r="33" spans="1:9" ht="15.75" customHeight="1" x14ac:dyDescent="0.4">
      <c r="A33" s="28" t="s">
        <v>1004</v>
      </c>
      <c r="B33" s="33" t="s">
        <v>688</v>
      </c>
      <c r="C33" s="111">
        <v>2010</v>
      </c>
      <c r="D33" s="33" t="s">
        <v>684</v>
      </c>
      <c r="E33" s="117" t="s">
        <v>685</v>
      </c>
      <c r="F33" s="33" t="s">
        <v>660</v>
      </c>
      <c r="G33" s="111">
        <v>79</v>
      </c>
      <c r="H33" s="111">
        <v>80</v>
      </c>
      <c r="I33" s="182">
        <f t="shared" si="0"/>
        <v>159</v>
      </c>
    </row>
    <row r="34" spans="1:9" ht="15.75" customHeight="1" x14ac:dyDescent="0.4">
      <c r="A34" s="28" t="s">
        <v>1005</v>
      </c>
      <c r="B34" s="33" t="s">
        <v>689</v>
      </c>
      <c r="C34" s="111">
        <v>2011</v>
      </c>
      <c r="D34" s="33" t="s">
        <v>684</v>
      </c>
      <c r="E34" s="117" t="s">
        <v>685</v>
      </c>
      <c r="F34" s="33" t="s">
        <v>660</v>
      </c>
      <c r="G34" s="111">
        <v>61</v>
      </c>
      <c r="H34" s="111">
        <v>64</v>
      </c>
      <c r="I34" s="182">
        <f t="shared" si="0"/>
        <v>125</v>
      </c>
    </row>
    <row r="35" spans="1:9" ht="15.75" customHeight="1" x14ac:dyDescent="0.4">
      <c r="A35" s="28" t="s">
        <v>1006</v>
      </c>
      <c r="B35" s="177" t="s">
        <v>1178</v>
      </c>
      <c r="C35" s="111">
        <v>2011</v>
      </c>
      <c r="D35" s="33" t="s">
        <v>708</v>
      </c>
      <c r="E35" s="117" t="s">
        <v>709</v>
      </c>
      <c r="F35" s="33" t="s">
        <v>706</v>
      </c>
      <c r="G35" s="111">
        <v>62</v>
      </c>
      <c r="H35" s="111">
        <v>52</v>
      </c>
      <c r="I35" s="171">
        <v>114</v>
      </c>
    </row>
    <row r="36" spans="1:9" ht="15.75" customHeight="1" x14ac:dyDescent="0.4">
      <c r="A36" s="28" t="s">
        <v>1007</v>
      </c>
      <c r="B36" s="177" t="s">
        <v>719</v>
      </c>
      <c r="C36" s="111">
        <v>2009</v>
      </c>
      <c r="D36" s="33" t="s">
        <v>708</v>
      </c>
      <c r="E36" s="117" t="s">
        <v>712</v>
      </c>
      <c r="F36" s="33" t="s">
        <v>706</v>
      </c>
      <c r="G36" s="111">
        <v>76</v>
      </c>
      <c r="H36" s="111">
        <v>81</v>
      </c>
      <c r="I36" s="171">
        <f t="shared" ref="I36:I44" si="1">SUM(G36:H36)</f>
        <v>157</v>
      </c>
    </row>
    <row r="37" spans="1:9" ht="15.75" customHeight="1" x14ac:dyDescent="0.4">
      <c r="A37" s="28" t="s">
        <v>1008</v>
      </c>
      <c r="B37" s="177" t="s">
        <v>720</v>
      </c>
      <c r="C37" s="111">
        <v>2009</v>
      </c>
      <c r="D37" s="33" t="s">
        <v>708</v>
      </c>
      <c r="E37" s="117" t="s">
        <v>712</v>
      </c>
      <c r="F37" s="33" t="s">
        <v>706</v>
      </c>
      <c r="G37" s="111">
        <v>80</v>
      </c>
      <c r="H37" s="111">
        <v>75</v>
      </c>
      <c r="I37" s="171">
        <f t="shared" si="1"/>
        <v>155</v>
      </c>
    </row>
    <row r="38" spans="1:9" ht="15.75" customHeight="1" x14ac:dyDescent="0.4">
      <c r="A38" s="28" t="s">
        <v>1009</v>
      </c>
      <c r="B38" s="177" t="s">
        <v>721</v>
      </c>
      <c r="C38" s="111">
        <v>2011</v>
      </c>
      <c r="D38" s="33" t="s">
        <v>708</v>
      </c>
      <c r="E38" s="117" t="s">
        <v>709</v>
      </c>
      <c r="F38" s="33" t="s">
        <v>706</v>
      </c>
      <c r="G38" s="111">
        <v>72</v>
      </c>
      <c r="H38" s="111">
        <v>62</v>
      </c>
      <c r="I38" s="171">
        <f t="shared" si="1"/>
        <v>134</v>
      </c>
    </row>
    <row r="39" spans="1:9" ht="15.75" customHeight="1" x14ac:dyDescent="0.4">
      <c r="A39" s="28" t="s">
        <v>1010</v>
      </c>
      <c r="B39" s="177" t="s">
        <v>722</v>
      </c>
      <c r="C39" s="111">
        <v>2011</v>
      </c>
      <c r="D39" s="33" t="s">
        <v>708</v>
      </c>
      <c r="E39" s="117" t="s">
        <v>709</v>
      </c>
      <c r="F39" s="33" t="s">
        <v>706</v>
      </c>
      <c r="G39" s="111">
        <v>60</v>
      </c>
      <c r="H39" s="111">
        <v>59</v>
      </c>
      <c r="I39" s="171">
        <f t="shared" si="1"/>
        <v>119</v>
      </c>
    </row>
    <row r="40" spans="1:9" ht="15.75" customHeight="1" x14ac:dyDescent="0.4">
      <c r="A40" s="28" t="s">
        <v>1011</v>
      </c>
      <c r="B40" s="178" t="s">
        <v>759</v>
      </c>
      <c r="C40" s="176">
        <v>2010</v>
      </c>
      <c r="D40" s="178" t="s">
        <v>733</v>
      </c>
      <c r="E40" s="114" t="s">
        <v>734</v>
      </c>
      <c r="F40" s="178" t="s">
        <v>731</v>
      </c>
      <c r="G40" s="176">
        <v>81</v>
      </c>
      <c r="H40" s="176">
        <v>81</v>
      </c>
      <c r="I40" s="182">
        <f t="shared" si="1"/>
        <v>162</v>
      </c>
    </row>
    <row r="41" spans="1:9" ht="15.75" customHeight="1" x14ac:dyDescent="0.4">
      <c r="A41" s="28" t="s">
        <v>1012</v>
      </c>
      <c r="B41" s="178" t="s">
        <v>760</v>
      </c>
      <c r="C41" s="176">
        <v>2010</v>
      </c>
      <c r="D41" s="178" t="s">
        <v>761</v>
      </c>
      <c r="E41" s="114" t="s">
        <v>762</v>
      </c>
      <c r="F41" s="178" t="s">
        <v>731</v>
      </c>
      <c r="G41" s="176">
        <v>86</v>
      </c>
      <c r="H41" s="176">
        <v>71</v>
      </c>
      <c r="I41" s="182">
        <f t="shared" si="1"/>
        <v>157</v>
      </c>
    </row>
    <row r="42" spans="1:9" ht="15.75" customHeight="1" x14ac:dyDescent="0.4">
      <c r="A42" s="28" t="s">
        <v>1013</v>
      </c>
      <c r="B42" s="114" t="s">
        <v>763</v>
      </c>
      <c r="C42" s="176">
        <v>2009</v>
      </c>
      <c r="D42" s="178" t="s">
        <v>737</v>
      </c>
      <c r="E42" s="114" t="s">
        <v>738</v>
      </c>
      <c r="F42" s="178" t="s">
        <v>731</v>
      </c>
      <c r="G42" s="176">
        <v>72</v>
      </c>
      <c r="H42" s="176">
        <v>79</v>
      </c>
      <c r="I42" s="182">
        <f t="shared" si="1"/>
        <v>151</v>
      </c>
    </row>
    <row r="43" spans="1:9" ht="15.75" customHeight="1" x14ac:dyDescent="0.4">
      <c r="A43" s="28" t="s">
        <v>1014</v>
      </c>
      <c r="B43" s="178" t="s">
        <v>764</v>
      </c>
      <c r="C43" s="176">
        <v>2009</v>
      </c>
      <c r="D43" s="178" t="s">
        <v>737</v>
      </c>
      <c r="E43" s="114" t="s">
        <v>738</v>
      </c>
      <c r="F43" s="178" t="s">
        <v>731</v>
      </c>
      <c r="G43" s="176">
        <v>71</v>
      </c>
      <c r="H43" s="176">
        <v>75</v>
      </c>
      <c r="I43" s="182">
        <f t="shared" si="1"/>
        <v>146</v>
      </c>
    </row>
    <row r="44" spans="1:9" ht="15.75" customHeight="1" x14ac:dyDescent="0.4">
      <c r="A44" s="28" t="s">
        <v>1015</v>
      </c>
      <c r="B44" s="178" t="s">
        <v>765</v>
      </c>
      <c r="C44" s="176">
        <v>2011</v>
      </c>
      <c r="D44" s="178" t="s">
        <v>737</v>
      </c>
      <c r="E44" s="114" t="s">
        <v>738</v>
      </c>
      <c r="F44" s="178" t="s">
        <v>731</v>
      </c>
      <c r="G44" s="176">
        <v>66</v>
      </c>
      <c r="H44" s="176">
        <v>67</v>
      </c>
      <c r="I44" s="182">
        <f t="shared" si="1"/>
        <v>133</v>
      </c>
    </row>
    <row r="45" spans="1:9" ht="15.75" customHeight="1" x14ac:dyDescent="0.35">
      <c r="A45" s="28" t="s">
        <v>1016</v>
      </c>
      <c r="B45" s="33" t="s">
        <v>1119</v>
      </c>
      <c r="C45" s="111">
        <v>2009</v>
      </c>
      <c r="D45" s="33" t="s">
        <v>1146</v>
      </c>
      <c r="E45" s="117" t="s">
        <v>1120</v>
      </c>
      <c r="F45" s="33" t="s">
        <v>1147</v>
      </c>
      <c r="G45" s="111">
        <v>78</v>
      </c>
      <c r="H45" s="111">
        <v>81</v>
      </c>
      <c r="I45" s="171">
        <v>159</v>
      </c>
    </row>
    <row r="46" spans="1:9" ht="15.75" customHeight="1" x14ac:dyDescent="0.35">
      <c r="A46" s="28" t="s">
        <v>1017</v>
      </c>
      <c r="B46" s="33" t="s">
        <v>1123</v>
      </c>
      <c r="C46" s="111">
        <v>2009</v>
      </c>
      <c r="D46" s="33" t="s">
        <v>1097</v>
      </c>
      <c r="E46" s="117" t="s">
        <v>1124</v>
      </c>
      <c r="F46" s="33" t="s">
        <v>1147</v>
      </c>
      <c r="G46" s="111">
        <v>27</v>
      </c>
      <c r="H46" s="111">
        <v>42</v>
      </c>
      <c r="I46" s="171">
        <v>69</v>
      </c>
    </row>
    <row r="47" spans="1:9" ht="15.75" customHeight="1" x14ac:dyDescent="0.35">
      <c r="A47" s="28" t="s">
        <v>1018</v>
      </c>
      <c r="B47" s="33" t="s">
        <v>1121</v>
      </c>
      <c r="C47" s="111">
        <v>2013</v>
      </c>
      <c r="D47" s="33" t="s">
        <v>1097</v>
      </c>
      <c r="E47" s="117" t="s">
        <v>1122</v>
      </c>
      <c r="F47" s="33" t="s">
        <v>1147</v>
      </c>
      <c r="G47" s="111">
        <v>13</v>
      </c>
      <c r="H47" s="111">
        <v>8</v>
      </c>
      <c r="I47" s="171">
        <v>21</v>
      </c>
    </row>
    <row r="48" spans="1:9" ht="15.75" customHeight="1" x14ac:dyDescent="0.4">
      <c r="A48" s="28" t="s">
        <v>1019</v>
      </c>
      <c r="B48" s="114" t="s">
        <v>288</v>
      </c>
      <c r="C48" s="111">
        <v>2009</v>
      </c>
      <c r="D48" s="33" t="s">
        <v>262</v>
      </c>
      <c r="E48" s="114" t="s">
        <v>263</v>
      </c>
      <c r="F48" s="33" t="s">
        <v>264</v>
      </c>
      <c r="G48" s="111">
        <v>86</v>
      </c>
      <c r="H48" s="111">
        <v>82</v>
      </c>
      <c r="I48" s="171">
        <f>SUM(G48:H48)</f>
        <v>168</v>
      </c>
    </row>
    <row r="49" spans="1:9" ht="15.75" customHeight="1" x14ac:dyDescent="0.4">
      <c r="A49" s="28" t="s">
        <v>1020</v>
      </c>
      <c r="B49" s="114" t="s">
        <v>822</v>
      </c>
      <c r="C49" s="111">
        <v>2009</v>
      </c>
      <c r="D49" s="188" t="s">
        <v>817</v>
      </c>
      <c r="E49" s="179" t="s">
        <v>818</v>
      </c>
      <c r="F49" s="33" t="s">
        <v>806</v>
      </c>
      <c r="G49" s="111">
        <v>39</v>
      </c>
      <c r="H49" s="111">
        <v>50</v>
      </c>
      <c r="I49" s="171">
        <f>SUM(G49:H49)</f>
        <v>89</v>
      </c>
    </row>
    <row r="50" spans="1:9" ht="15.75" customHeight="1" x14ac:dyDescent="0.35">
      <c r="A50" s="28"/>
      <c r="B50" s="33"/>
      <c r="C50" s="111"/>
      <c r="D50" s="33"/>
      <c r="E50" s="117"/>
      <c r="F50" s="33"/>
      <c r="G50" s="111"/>
      <c r="H50" s="111"/>
      <c r="I50" s="171"/>
    </row>
    <row r="51" spans="1:9" ht="15" customHeight="1" x14ac:dyDescent="0.35">
      <c r="G51" s="3"/>
      <c r="H51" s="3"/>
    </row>
    <row r="52" spans="1:9" ht="15" customHeight="1" x14ac:dyDescent="0.35">
      <c r="G52" s="3"/>
      <c r="H52" s="3"/>
    </row>
    <row r="53" spans="1:9" ht="15.75" customHeight="1" x14ac:dyDescent="0.35">
      <c r="B53" s="2" t="s">
        <v>35</v>
      </c>
      <c r="G53" s="3"/>
      <c r="H53" s="3"/>
    </row>
    <row r="54" spans="1:9" ht="15.75" customHeight="1" x14ac:dyDescent="0.35">
      <c r="A54" s="28" t="s">
        <v>30</v>
      </c>
      <c r="B54" s="297" t="s">
        <v>78</v>
      </c>
      <c r="C54" s="298"/>
      <c r="D54" s="298"/>
      <c r="E54" s="299"/>
      <c r="F54" s="91" t="s">
        <v>42</v>
      </c>
      <c r="G54" s="35"/>
      <c r="H54" s="35"/>
      <c r="I54" s="30">
        <f>SUM(I55:I57)</f>
        <v>340</v>
      </c>
    </row>
    <row r="55" spans="1:9" ht="15.75" customHeight="1" x14ac:dyDescent="0.35">
      <c r="A55" s="28"/>
      <c r="B55" s="47" t="s">
        <v>135</v>
      </c>
      <c r="C55" s="40">
        <v>2009</v>
      </c>
      <c r="D55" s="100" t="s">
        <v>73</v>
      </c>
      <c r="E55" s="47" t="s">
        <v>78</v>
      </c>
      <c r="F55" s="123" t="s">
        <v>72</v>
      </c>
      <c r="G55" s="35">
        <v>61</v>
      </c>
      <c r="H55" s="35">
        <v>69</v>
      </c>
      <c r="I55" s="30">
        <f>SUM(G55:H55)</f>
        <v>130</v>
      </c>
    </row>
    <row r="56" spans="1:9" ht="15.75" customHeight="1" x14ac:dyDescent="0.35">
      <c r="A56" s="28"/>
      <c r="B56" s="47" t="s">
        <v>133</v>
      </c>
      <c r="C56" s="40">
        <v>2010</v>
      </c>
      <c r="D56" s="100" t="s">
        <v>73</v>
      </c>
      <c r="E56" s="47" t="s">
        <v>78</v>
      </c>
      <c r="F56" s="123" t="s">
        <v>72</v>
      </c>
      <c r="G56" s="35">
        <v>59</v>
      </c>
      <c r="H56" s="35">
        <v>65</v>
      </c>
      <c r="I56" s="30">
        <f>SUM(G56:H56)</f>
        <v>124</v>
      </c>
    </row>
    <row r="57" spans="1:9" ht="15.75" customHeight="1" x14ac:dyDescent="0.35">
      <c r="A57" s="28"/>
      <c r="B57" s="47" t="s">
        <v>134</v>
      </c>
      <c r="C57" s="40">
        <v>2013</v>
      </c>
      <c r="D57" s="100" t="s">
        <v>73</v>
      </c>
      <c r="E57" s="47" t="s">
        <v>78</v>
      </c>
      <c r="F57" s="123" t="s">
        <v>72</v>
      </c>
      <c r="G57" s="35">
        <v>35</v>
      </c>
      <c r="H57" s="35">
        <v>51</v>
      </c>
      <c r="I57" s="30">
        <f>SUM(G57:H57)</f>
        <v>86</v>
      </c>
    </row>
    <row r="58" spans="1:9" ht="15" customHeight="1" x14ac:dyDescent="0.35">
      <c r="A58" s="4"/>
      <c r="G58" s="3"/>
      <c r="H58" s="3"/>
    </row>
    <row r="59" spans="1:9" ht="15.75" customHeight="1" x14ac:dyDescent="0.35">
      <c r="A59" s="28" t="s">
        <v>31</v>
      </c>
      <c r="B59" s="297" t="s">
        <v>248</v>
      </c>
      <c r="C59" s="298"/>
      <c r="D59" s="298"/>
      <c r="E59" s="299"/>
      <c r="F59" s="91" t="s">
        <v>228</v>
      </c>
      <c r="G59" s="35"/>
      <c r="H59" s="35"/>
      <c r="I59" s="30">
        <v>496</v>
      </c>
    </row>
    <row r="60" spans="1:9" ht="15.75" customHeight="1" x14ac:dyDescent="0.35">
      <c r="A60" s="35"/>
      <c r="B60" s="40" t="s">
        <v>243</v>
      </c>
      <c r="C60" s="40" t="s">
        <v>42</v>
      </c>
      <c r="D60" s="123"/>
      <c r="E60" s="35"/>
      <c r="F60" s="123"/>
      <c r="G60" s="29">
        <v>80</v>
      </c>
      <c r="H60" s="29">
        <v>89</v>
      </c>
      <c r="I60" s="30">
        <v>169</v>
      </c>
    </row>
    <row r="61" spans="1:9" ht="15.75" customHeight="1" x14ac:dyDescent="0.35">
      <c r="A61" s="35"/>
      <c r="B61" s="40" t="s">
        <v>247</v>
      </c>
      <c r="C61" s="40" t="s">
        <v>42</v>
      </c>
      <c r="D61" s="123"/>
      <c r="E61" s="35"/>
      <c r="F61" s="123"/>
      <c r="G61" s="29">
        <v>80</v>
      </c>
      <c r="H61" s="29">
        <v>80</v>
      </c>
      <c r="I61" s="30">
        <v>160</v>
      </c>
    </row>
    <row r="62" spans="1:9" ht="15.75" customHeight="1" x14ac:dyDescent="0.35">
      <c r="A62" s="35"/>
      <c r="B62" s="40" t="s">
        <v>249</v>
      </c>
      <c r="C62" s="40" t="s">
        <v>42</v>
      </c>
      <c r="D62" s="123"/>
      <c r="E62" s="35"/>
      <c r="F62" s="123"/>
      <c r="G62" s="29">
        <v>79</v>
      </c>
      <c r="H62" s="29">
        <v>88</v>
      </c>
      <c r="I62" s="30">
        <v>167</v>
      </c>
    </row>
    <row r="63" spans="1:9" ht="15" customHeight="1" x14ac:dyDescent="0.35">
      <c r="G63" s="3"/>
      <c r="H63" s="3"/>
    </row>
    <row r="64" spans="1:9" ht="15.75" customHeight="1" x14ac:dyDescent="0.35">
      <c r="A64" s="28" t="s">
        <v>32</v>
      </c>
      <c r="B64" s="297" t="s">
        <v>406</v>
      </c>
      <c r="C64" s="298"/>
      <c r="D64" s="298"/>
      <c r="E64" s="299"/>
      <c r="F64" s="186" t="s">
        <v>379</v>
      </c>
      <c r="G64" s="35"/>
      <c r="H64" s="35"/>
      <c r="I64" s="30">
        <v>318</v>
      </c>
    </row>
    <row r="65" spans="1:9" ht="15.75" customHeight="1" x14ac:dyDescent="0.35">
      <c r="A65" s="35"/>
      <c r="B65" s="39" t="s">
        <v>407</v>
      </c>
      <c r="C65" s="40" t="s">
        <v>42</v>
      </c>
      <c r="D65" s="123"/>
      <c r="E65" s="35"/>
      <c r="F65" s="123"/>
      <c r="G65" s="138">
        <v>56</v>
      </c>
      <c r="H65" s="138">
        <v>61</v>
      </c>
      <c r="I65" s="139">
        <v>117</v>
      </c>
    </row>
    <row r="66" spans="1:9" ht="15.75" customHeight="1" x14ac:dyDescent="0.35">
      <c r="A66" s="35"/>
      <c r="B66" s="39" t="s">
        <v>405</v>
      </c>
      <c r="C66" s="40" t="s">
        <v>42</v>
      </c>
      <c r="D66" s="123"/>
      <c r="E66" s="35"/>
      <c r="F66" s="123"/>
      <c r="G66" s="138">
        <v>64</v>
      </c>
      <c r="H66" s="138">
        <v>68</v>
      </c>
      <c r="I66" s="139">
        <v>132</v>
      </c>
    </row>
    <row r="67" spans="1:9" ht="15.75" customHeight="1" x14ac:dyDescent="0.35">
      <c r="A67" s="35"/>
      <c r="B67" s="39" t="s">
        <v>409</v>
      </c>
      <c r="C67" s="40" t="s">
        <v>42</v>
      </c>
      <c r="D67" s="123"/>
      <c r="E67" s="35"/>
      <c r="F67" s="123"/>
      <c r="G67" s="138">
        <v>38</v>
      </c>
      <c r="H67" s="138">
        <v>31</v>
      </c>
      <c r="I67" s="139">
        <v>69</v>
      </c>
    </row>
    <row r="68" spans="1:9" ht="15" customHeight="1" x14ac:dyDescent="0.35"/>
    <row r="69" spans="1:9" ht="15.75" customHeight="1" x14ac:dyDescent="0.35">
      <c r="A69" s="28" t="s">
        <v>59</v>
      </c>
      <c r="B69" s="297" t="s">
        <v>593</v>
      </c>
      <c r="C69" s="298"/>
      <c r="D69" s="298"/>
      <c r="E69" s="299"/>
      <c r="F69" s="91" t="s">
        <v>42</v>
      </c>
      <c r="G69" s="35"/>
      <c r="H69" s="35"/>
      <c r="I69" s="30" t="s">
        <v>42</v>
      </c>
    </row>
    <row r="70" spans="1:9" ht="15.75" customHeight="1" x14ac:dyDescent="0.35">
      <c r="A70" s="28"/>
      <c r="B70" s="47" t="s">
        <v>594</v>
      </c>
      <c r="C70" s="88" t="s">
        <v>595</v>
      </c>
      <c r="D70" s="100" t="s">
        <v>592</v>
      </c>
      <c r="E70" s="47" t="s">
        <v>593</v>
      </c>
      <c r="F70" s="39" t="s">
        <v>42</v>
      </c>
      <c r="G70" s="29">
        <v>51</v>
      </c>
      <c r="H70" s="29">
        <v>65</v>
      </c>
      <c r="I70" s="89">
        <f>SUM(G70:H70)</f>
        <v>116</v>
      </c>
    </row>
    <row r="71" spans="1:9" ht="15.75" customHeight="1" x14ac:dyDescent="0.35">
      <c r="A71" s="28"/>
      <c r="B71" s="47" t="s">
        <v>590</v>
      </c>
      <c r="C71" s="90" t="s">
        <v>591</v>
      </c>
      <c r="D71" s="100" t="s">
        <v>592</v>
      </c>
      <c r="E71" s="47" t="s">
        <v>593</v>
      </c>
      <c r="F71" s="166"/>
      <c r="G71" s="86">
        <v>72</v>
      </c>
      <c r="H71" s="86">
        <v>75</v>
      </c>
      <c r="I71" s="89">
        <f>SUM(G71:H71)</f>
        <v>147</v>
      </c>
    </row>
    <row r="72" spans="1:9" ht="15.75" customHeight="1" x14ac:dyDescent="0.35">
      <c r="A72" s="28"/>
      <c r="B72" s="47" t="s">
        <v>596</v>
      </c>
      <c r="C72" s="88" t="s">
        <v>597</v>
      </c>
      <c r="D72" s="100" t="s">
        <v>592</v>
      </c>
      <c r="E72" s="47" t="s">
        <v>593</v>
      </c>
      <c r="F72" s="166"/>
      <c r="G72" s="86">
        <v>60</v>
      </c>
      <c r="H72" s="86">
        <v>69</v>
      </c>
      <c r="I72" s="89">
        <f>SUM(G72:H72)</f>
        <v>129</v>
      </c>
    </row>
    <row r="73" spans="1:9" ht="15" customHeight="1" x14ac:dyDescent="0.35">
      <c r="A73" s="4"/>
      <c r="G73" s="3"/>
      <c r="H73" s="3"/>
    </row>
    <row r="74" spans="1:9" ht="15.75" customHeight="1" x14ac:dyDescent="0.35">
      <c r="A74" s="28" t="s">
        <v>60</v>
      </c>
      <c r="B74" s="297" t="s">
        <v>685</v>
      </c>
      <c r="C74" s="298"/>
      <c r="D74" s="298"/>
      <c r="E74" s="299"/>
      <c r="F74" s="91" t="s">
        <v>660</v>
      </c>
      <c r="G74" s="35"/>
      <c r="H74" s="35"/>
      <c r="I74" s="30">
        <v>452</v>
      </c>
    </row>
    <row r="75" spans="1:9" ht="15.75" customHeight="1" x14ac:dyDescent="0.35">
      <c r="A75" s="35"/>
      <c r="B75" s="40" t="s">
        <v>683</v>
      </c>
      <c r="C75" s="40">
        <v>2010</v>
      </c>
      <c r="D75" s="123"/>
      <c r="E75" s="35"/>
      <c r="F75" s="123"/>
      <c r="G75" s="35">
        <v>85</v>
      </c>
      <c r="H75" s="35">
        <v>83</v>
      </c>
      <c r="I75" s="30">
        <v>168</v>
      </c>
    </row>
    <row r="76" spans="1:9" ht="15.75" customHeight="1" x14ac:dyDescent="0.35">
      <c r="A76" s="35"/>
      <c r="B76" s="40" t="s">
        <v>688</v>
      </c>
      <c r="C76" s="40">
        <v>2012</v>
      </c>
      <c r="D76" s="123"/>
      <c r="E76" s="35"/>
      <c r="F76" s="123"/>
      <c r="G76" s="35">
        <v>79</v>
      </c>
      <c r="H76" s="35">
        <v>80</v>
      </c>
      <c r="I76" s="30">
        <v>159</v>
      </c>
    </row>
    <row r="77" spans="1:9" ht="15.75" customHeight="1" x14ac:dyDescent="0.35">
      <c r="A77" s="35"/>
      <c r="B77" s="40" t="s">
        <v>689</v>
      </c>
      <c r="C77" s="40">
        <v>2011</v>
      </c>
      <c r="D77" s="123"/>
      <c r="E77" s="35"/>
      <c r="F77" s="123"/>
      <c r="G77" s="35">
        <v>61</v>
      </c>
      <c r="H77" s="35">
        <v>64</v>
      </c>
      <c r="I77" s="30">
        <v>125</v>
      </c>
    </row>
    <row r="78" spans="1:9" ht="15" customHeight="1" x14ac:dyDescent="0.35">
      <c r="G78" s="3"/>
      <c r="H78" s="3"/>
    </row>
    <row r="79" spans="1:9" ht="15.75" customHeight="1" x14ac:dyDescent="0.35">
      <c r="A79" s="28" t="s">
        <v>61</v>
      </c>
      <c r="B79" s="297" t="s">
        <v>723</v>
      </c>
      <c r="C79" s="298"/>
      <c r="D79" s="298"/>
      <c r="E79" s="299"/>
      <c r="F79" s="91" t="s">
        <v>42</v>
      </c>
      <c r="G79" s="35"/>
      <c r="H79" s="35"/>
      <c r="I79" s="30">
        <f>SUM(I80:I82)</f>
        <v>367</v>
      </c>
    </row>
    <row r="80" spans="1:9" ht="15.75" customHeight="1" x14ac:dyDescent="0.45">
      <c r="A80" s="35"/>
      <c r="B80" s="97" t="s">
        <v>1178</v>
      </c>
      <c r="C80" s="32">
        <v>2011</v>
      </c>
      <c r="D80" s="39" t="s">
        <v>708</v>
      </c>
      <c r="E80" s="34" t="s">
        <v>709</v>
      </c>
      <c r="F80" s="39" t="s">
        <v>706</v>
      </c>
      <c r="G80" s="29">
        <v>62</v>
      </c>
      <c r="H80" s="29">
        <v>52</v>
      </c>
      <c r="I80" s="42">
        <v>114</v>
      </c>
    </row>
    <row r="81" spans="1:9" ht="15.75" customHeight="1" x14ac:dyDescent="0.45">
      <c r="A81" s="35"/>
      <c r="B81" s="97" t="s">
        <v>721</v>
      </c>
      <c r="C81" s="45">
        <v>2011</v>
      </c>
      <c r="D81" s="39" t="s">
        <v>708</v>
      </c>
      <c r="E81" s="46" t="s">
        <v>709</v>
      </c>
      <c r="F81" s="39" t="s">
        <v>706</v>
      </c>
      <c r="G81" s="41">
        <v>72</v>
      </c>
      <c r="H81" s="41">
        <v>62</v>
      </c>
      <c r="I81" s="42">
        <v>134</v>
      </c>
    </row>
    <row r="82" spans="1:9" ht="15.75" customHeight="1" x14ac:dyDescent="0.45">
      <c r="A82" s="35"/>
      <c r="B82" s="97" t="s">
        <v>722</v>
      </c>
      <c r="C82" s="32">
        <v>2011</v>
      </c>
      <c r="D82" s="39" t="s">
        <v>708</v>
      </c>
      <c r="E82" s="34" t="s">
        <v>709</v>
      </c>
      <c r="F82" s="39" t="s">
        <v>706</v>
      </c>
      <c r="G82" s="29">
        <v>60</v>
      </c>
      <c r="H82" s="29">
        <v>59</v>
      </c>
      <c r="I82" s="42">
        <v>119</v>
      </c>
    </row>
    <row r="83" spans="1:9" ht="15" customHeight="1" x14ac:dyDescent="0.35"/>
    <row r="84" spans="1:9" ht="15.75" customHeight="1" x14ac:dyDescent="0.35">
      <c r="A84" s="28" t="s">
        <v>62</v>
      </c>
      <c r="B84" s="300" t="s">
        <v>738</v>
      </c>
      <c r="C84" s="301"/>
      <c r="D84" s="301"/>
      <c r="E84" s="301"/>
      <c r="F84" s="91" t="s">
        <v>731</v>
      </c>
      <c r="G84" s="35"/>
      <c r="H84" s="35"/>
      <c r="I84" s="30">
        <v>430</v>
      </c>
    </row>
    <row r="85" spans="1:9" ht="15.75" customHeight="1" x14ac:dyDescent="0.4">
      <c r="A85" s="28"/>
      <c r="B85" s="47" t="s">
        <v>763</v>
      </c>
      <c r="C85" s="85">
        <v>2009</v>
      </c>
      <c r="D85" s="100" t="s">
        <v>737</v>
      </c>
      <c r="E85" s="47" t="s">
        <v>738</v>
      </c>
      <c r="F85" s="100" t="s">
        <v>731</v>
      </c>
      <c r="G85" s="85">
        <v>72</v>
      </c>
      <c r="H85" s="85">
        <v>79</v>
      </c>
      <c r="I85" s="137">
        <f t="shared" ref="I85:I87" si="2">SUM(G85:H85)</f>
        <v>151</v>
      </c>
    </row>
    <row r="86" spans="1:9" ht="15.75" customHeight="1" x14ac:dyDescent="0.4">
      <c r="A86" s="28"/>
      <c r="B86" s="100" t="s">
        <v>764</v>
      </c>
      <c r="C86" s="85">
        <v>2009</v>
      </c>
      <c r="D86" s="100" t="s">
        <v>737</v>
      </c>
      <c r="E86" s="47" t="s">
        <v>738</v>
      </c>
      <c r="F86" s="100" t="s">
        <v>731</v>
      </c>
      <c r="G86" s="85">
        <v>71</v>
      </c>
      <c r="H86" s="85">
        <v>75</v>
      </c>
      <c r="I86" s="137">
        <f t="shared" si="2"/>
        <v>146</v>
      </c>
    </row>
    <row r="87" spans="1:9" ht="15.75" customHeight="1" x14ac:dyDescent="0.4">
      <c r="A87" s="28"/>
      <c r="B87" s="100" t="s">
        <v>765</v>
      </c>
      <c r="C87" s="85">
        <v>2011</v>
      </c>
      <c r="D87" s="100" t="s">
        <v>737</v>
      </c>
      <c r="E87" s="47" t="s">
        <v>738</v>
      </c>
      <c r="F87" s="100" t="s">
        <v>731</v>
      </c>
      <c r="G87" s="85">
        <v>66</v>
      </c>
      <c r="H87" s="85">
        <v>67</v>
      </c>
      <c r="I87" s="137">
        <f t="shared" si="2"/>
        <v>133</v>
      </c>
    </row>
    <row r="88" spans="1:9" ht="15" customHeight="1" x14ac:dyDescent="0.35">
      <c r="A88" s="4"/>
      <c r="G88" s="3"/>
      <c r="H88" s="3"/>
    </row>
    <row r="89" spans="1:9" ht="15.75" customHeight="1" x14ac:dyDescent="0.35">
      <c r="A89" s="28" t="s">
        <v>63</v>
      </c>
      <c r="B89" s="297" t="s">
        <v>845</v>
      </c>
      <c r="C89" s="298"/>
      <c r="D89" s="298"/>
      <c r="E89" s="299"/>
      <c r="F89" s="91" t="s">
        <v>42</v>
      </c>
      <c r="G89" s="35"/>
      <c r="H89" s="35"/>
      <c r="I89" s="30">
        <v>477</v>
      </c>
    </row>
    <row r="90" spans="1:9" ht="15.75" customHeight="1" x14ac:dyDescent="0.35">
      <c r="A90" s="35"/>
      <c r="B90" s="47" t="s">
        <v>859</v>
      </c>
      <c r="C90" s="45">
        <v>2010</v>
      </c>
      <c r="D90" s="44" t="s">
        <v>844</v>
      </c>
      <c r="E90" s="47" t="s">
        <v>845</v>
      </c>
      <c r="F90" s="39" t="s">
        <v>836</v>
      </c>
      <c r="G90" s="35">
        <v>81</v>
      </c>
      <c r="H90" s="35">
        <v>84</v>
      </c>
      <c r="I90" s="30">
        <v>165</v>
      </c>
    </row>
    <row r="91" spans="1:9" ht="15.75" customHeight="1" x14ac:dyDescent="0.35">
      <c r="A91" s="35"/>
      <c r="B91" s="47" t="s">
        <v>860</v>
      </c>
      <c r="C91" s="45">
        <v>2010</v>
      </c>
      <c r="D91" s="44" t="s">
        <v>844</v>
      </c>
      <c r="E91" s="47" t="s">
        <v>845</v>
      </c>
      <c r="F91" s="39" t="s">
        <v>836</v>
      </c>
      <c r="G91" s="35">
        <v>81</v>
      </c>
      <c r="H91" s="35">
        <v>75</v>
      </c>
      <c r="I91" s="30">
        <v>156</v>
      </c>
    </row>
    <row r="92" spans="1:9" ht="15.75" customHeight="1" x14ac:dyDescent="0.35">
      <c r="A92" s="35"/>
      <c r="B92" s="47" t="s">
        <v>861</v>
      </c>
      <c r="C92" s="45">
        <v>2010</v>
      </c>
      <c r="D92" s="44" t="s">
        <v>844</v>
      </c>
      <c r="E92" s="47" t="s">
        <v>845</v>
      </c>
      <c r="F92" s="39" t="s">
        <v>836</v>
      </c>
      <c r="G92" s="35">
        <v>80</v>
      </c>
      <c r="H92" s="35">
        <v>76</v>
      </c>
      <c r="I92" s="30">
        <v>156</v>
      </c>
    </row>
    <row r="93" spans="1:9" x14ac:dyDescent="0.35">
      <c r="G93" s="3"/>
      <c r="H93" s="3"/>
    </row>
    <row r="94" spans="1:9" ht="15.75" customHeight="1" x14ac:dyDescent="0.35">
      <c r="A94" s="28" t="s">
        <v>64</v>
      </c>
      <c r="B94" s="297" t="s">
        <v>42</v>
      </c>
      <c r="C94" s="298"/>
      <c r="D94" s="298"/>
      <c r="E94" s="299"/>
      <c r="F94" s="91" t="s">
        <v>42</v>
      </c>
      <c r="G94" s="35"/>
      <c r="H94" s="35"/>
      <c r="I94" s="30" t="s">
        <v>42</v>
      </c>
    </row>
    <row r="95" spans="1:9" ht="15.75" customHeight="1" x14ac:dyDescent="0.35">
      <c r="A95" s="35"/>
      <c r="B95" s="35" t="s">
        <v>42</v>
      </c>
      <c r="C95" s="35" t="s">
        <v>42</v>
      </c>
      <c r="D95" s="123"/>
      <c r="E95" s="35"/>
      <c r="F95" s="123"/>
      <c r="G95" s="35"/>
      <c r="H95" s="35" t="s">
        <v>42</v>
      </c>
      <c r="I95" s="30"/>
    </row>
    <row r="96" spans="1:9" ht="15.75" customHeight="1" x14ac:dyDescent="0.35">
      <c r="A96" s="35"/>
      <c r="B96" s="35" t="s">
        <v>42</v>
      </c>
      <c r="C96" s="35" t="s">
        <v>42</v>
      </c>
      <c r="D96" s="123"/>
      <c r="E96" s="35"/>
      <c r="F96" s="123"/>
      <c r="G96" s="35"/>
      <c r="H96" s="35" t="s">
        <v>42</v>
      </c>
      <c r="I96" s="30"/>
    </row>
    <row r="97" spans="1:9" ht="15.75" customHeight="1" x14ac:dyDescent="0.35">
      <c r="A97" s="35"/>
      <c r="B97" s="35" t="s">
        <v>42</v>
      </c>
      <c r="C97" s="35" t="s">
        <v>42</v>
      </c>
      <c r="D97" s="123"/>
      <c r="E97" s="35"/>
      <c r="F97" s="123"/>
      <c r="G97" s="35"/>
      <c r="H97" s="35" t="s">
        <v>42</v>
      </c>
      <c r="I97" s="30"/>
    </row>
    <row r="98" spans="1:9" ht="15" customHeight="1" x14ac:dyDescent="0.35"/>
  </sheetData>
  <sortState xmlns:xlrd2="http://schemas.microsoft.com/office/spreadsheetml/2017/richdata2" ref="B3:I49">
    <sortCondition ref="F3:F49"/>
    <sortCondition descending="1" ref="I3:I49"/>
  </sortState>
  <mergeCells count="9">
    <mergeCell ref="B84:E84"/>
    <mergeCell ref="B89:E89"/>
    <mergeCell ref="B94:E94"/>
    <mergeCell ref="B54:E54"/>
    <mergeCell ref="B59:E59"/>
    <mergeCell ref="B64:E64"/>
    <mergeCell ref="B69:E69"/>
    <mergeCell ref="B74:E74"/>
    <mergeCell ref="B79:E79"/>
  </mergeCells>
  <phoneticPr fontId="0" type="noConversion"/>
  <conditionalFormatting sqref="I3:I13">
    <cfRule type="cellIs" dxfId="48" priority="20" operator="lessThanOrEqual">
      <formula>0</formula>
    </cfRule>
  </conditionalFormatting>
  <conditionalFormatting sqref="I14:I17">
    <cfRule type="cellIs" priority="18" stopIfTrue="1" operator="lessThanOrEqual">
      <formula>0</formula>
    </cfRule>
  </conditionalFormatting>
  <conditionalFormatting sqref="I18:I50">
    <cfRule type="cellIs" dxfId="47" priority="1" operator="lessThanOrEqual">
      <formula>0</formula>
    </cfRule>
  </conditionalFormatting>
  <conditionalFormatting sqref="I60:I62">
    <cfRule type="cellIs" dxfId="46" priority="22" operator="lessThanOrEqual">
      <formula>0</formula>
    </cfRule>
  </conditionalFormatting>
  <conditionalFormatting sqref="I80:I82">
    <cfRule type="cellIs" dxfId="45" priority="7" operator="lessThanOrEqual">
      <formula>0</formula>
    </cfRule>
  </conditionalFormatting>
  <conditionalFormatting sqref="I85:I87">
    <cfRule type="cellIs" dxfId="44" priority="4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6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CC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3" customWidth="1"/>
    <col min="4" max="4" width="17.265625" style="134" customWidth="1"/>
    <col min="5" max="5" width="100.265625" style="3" customWidth="1"/>
    <col min="6" max="6" width="16.19921875" style="3" customWidth="1"/>
    <col min="7" max="8" width="6.73046875" style="5" customWidth="1"/>
    <col min="9" max="9" width="6.796875" style="16" customWidth="1"/>
    <col min="10" max="10" width="6.796875" style="3" customWidth="1"/>
    <col min="11" max="16384" width="9.19921875" style="3"/>
  </cols>
  <sheetData>
    <row r="1" spans="1:9" ht="24.75" customHeight="1" x14ac:dyDescent="0.35">
      <c r="A1" s="12" t="s">
        <v>49</v>
      </c>
      <c r="C1" s="4"/>
      <c r="G1" s="9"/>
      <c r="H1" s="9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80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 t="s">
        <v>30</v>
      </c>
      <c r="B3" s="117" t="s">
        <v>958</v>
      </c>
      <c r="C3" s="111">
        <v>2009</v>
      </c>
      <c r="D3" s="33" t="s">
        <v>937</v>
      </c>
      <c r="E3" s="117" t="s">
        <v>940</v>
      </c>
      <c r="F3" s="117" t="s">
        <v>931</v>
      </c>
      <c r="G3" s="111">
        <v>93</v>
      </c>
      <c r="H3" s="111">
        <v>86</v>
      </c>
      <c r="I3" s="171">
        <f t="shared" ref="I3:I12" si="0">SUM(G3:H3)</f>
        <v>179</v>
      </c>
    </row>
    <row r="4" spans="1:9" x14ac:dyDescent="0.4">
      <c r="A4" s="28" t="s">
        <v>31</v>
      </c>
      <c r="B4" s="114" t="s">
        <v>289</v>
      </c>
      <c r="C4" s="111">
        <v>2009</v>
      </c>
      <c r="D4" s="33" t="s">
        <v>257</v>
      </c>
      <c r="E4" s="114" t="s">
        <v>274</v>
      </c>
      <c r="F4" s="117" t="s">
        <v>258</v>
      </c>
      <c r="G4" s="111">
        <v>98</v>
      </c>
      <c r="H4" s="111">
        <v>94</v>
      </c>
      <c r="I4" s="171">
        <f t="shared" si="0"/>
        <v>192</v>
      </c>
    </row>
    <row r="5" spans="1:9" x14ac:dyDescent="0.4">
      <c r="A5" s="28" t="s">
        <v>32</v>
      </c>
      <c r="B5" s="114" t="s">
        <v>290</v>
      </c>
      <c r="C5" s="111">
        <v>2009</v>
      </c>
      <c r="D5" s="33" t="s">
        <v>257</v>
      </c>
      <c r="E5" s="114" t="s">
        <v>291</v>
      </c>
      <c r="F5" s="117" t="s">
        <v>258</v>
      </c>
      <c r="G5" s="111">
        <v>98</v>
      </c>
      <c r="H5" s="111">
        <v>92</v>
      </c>
      <c r="I5" s="171">
        <f t="shared" si="0"/>
        <v>190</v>
      </c>
    </row>
    <row r="6" spans="1:9" x14ac:dyDescent="0.4">
      <c r="A6" s="28" t="s">
        <v>59</v>
      </c>
      <c r="B6" s="114" t="s">
        <v>292</v>
      </c>
      <c r="C6" s="111">
        <v>2010</v>
      </c>
      <c r="D6" s="33" t="s">
        <v>257</v>
      </c>
      <c r="E6" s="114" t="s">
        <v>293</v>
      </c>
      <c r="F6" s="117" t="s">
        <v>258</v>
      </c>
      <c r="G6" s="111">
        <v>94</v>
      </c>
      <c r="H6" s="111">
        <v>91</v>
      </c>
      <c r="I6" s="171">
        <f t="shared" si="0"/>
        <v>185</v>
      </c>
    </row>
    <row r="7" spans="1:9" x14ac:dyDescent="0.4">
      <c r="A7" s="28" t="s">
        <v>60</v>
      </c>
      <c r="B7" s="183" t="s">
        <v>361</v>
      </c>
      <c r="C7" s="111" t="s">
        <v>338</v>
      </c>
      <c r="D7" s="33" t="s">
        <v>330</v>
      </c>
      <c r="E7" s="114" t="s">
        <v>362</v>
      </c>
      <c r="F7" s="117" t="s">
        <v>332</v>
      </c>
      <c r="G7" s="111">
        <v>48</v>
      </c>
      <c r="H7" s="111">
        <v>47</v>
      </c>
      <c r="I7" s="171">
        <f t="shared" si="0"/>
        <v>95</v>
      </c>
    </row>
    <row r="8" spans="1:9" x14ac:dyDescent="0.4">
      <c r="A8" s="28" t="s">
        <v>61</v>
      </c>
      <c r="B8" s="114" t="s">
        <v>153</v>
      </c>
      <c r="C8" s="111">
        <v>2010</v>
      </c>
      <c r="D8" s="33" t="s">
        <v>77</v>
      </c>
      <c r="E8" s="114" t="s">
        <v>156</v>
      </c>
      <c r="F8" s="117" t="s">
        <v>72</v>
      </c>
      <c r="G8" s="111">
        <v>93</v>
      </c>
      <c r="H8" s="111">
        <v>93</v>
      </c>
      <c r="I8" s="171">
        <f t="shared" si="0"/>
        <v>186</v>
      </c>
    </row>
    <row r="9" spans="1:9" x14ac:dyDescent="0.4">
      <c r="A9" s="28" t="s">
        <v>62</v>
      </c>
      <c r="B9" s="114" t="s">
        <v>150</v>
      </c>
      <c r="C9" s="111">
        <v>2011</v>
      </c>
      <c r="D9" s="33" t="s">
        <v>105</v>
      </c>
      <c r="E9" s="114" t="s">
        <v>154</v>
      </c>
      <c r="F9" s="117" t="s">
        <v>72</v>
      </c>
      <c r="G9" s="111">
        <v>92</v>
      </c>
      <c r="H9" s="111">
        <v>92</v>
      </c>
      <c r="I9" s="171">
        <f t="shared" si="0"/>
        <v>184</v>
      </c>
    </row>
    <row r="10" spans="1:9" x14ac:dyDescent="0.4">
      <c r="A10" s="28" t="s">
        <v>63</v>
      </c>
      <c r="B10" s="114" t="s">
        <v>151</v>
      </c>
      <c r="C10" s="111">
        <v>2012</v>
      </c>
      <c r="D10" s="33" t="s">
        <v>105</v>
      </c>
      <c r="E10" s="114" t="s">
        <v>112</v>
      </c>
      <c r="F10" s="117" t="s">
        <v>72</v>
      </c>
      <c r="G10" s="111">
        <v>87</v>
      </c>
      <c r="H10" s="111">
        <v>90</v>
      </c>
      <c r="I10" s="171">
        <f t="shared" si="0"/>
        <v>177</v>
      </c>
    </row>
    <row r="11" spans="1:9" x14ac:dyDescent="0.4">
      <c r="A11" s="28" t="s">
        <v>64</v>
      </c>
      <c r="B11" s="114" t="s">
        <v>152</v>
      </c>
      <c r="C11" s="111">
        <v>2009</v>
      </c>
      <c r="D11" s="33" t="s">
        <v>73</v>
      </c>
      <c r="E11" s="114" t="s">
        <v>155</v>
      </c>
      <c r="F11" s="117" t="s">
        <v>72</v>
      </c>
      <c r="G11" s="111">
        <v>88</v>
      </c>
      <c r="H11" s="111">
        <v>89</v>
      </c>
      <c r="I11" s="171">
        <f t="shared" si="0"/>
        <v>177</v>
      </c>
    </row>
    <row r="12" spans="1:9" x14ac:dyDescent="0.4">
      <c r="A12" s="28" t="s">
        <v>218</v>
      </c>
      <c r="B12" s="114" t="s">
        <v>213</v>
      </c>
      <c r="C12" s="111">
        <v>2010</v>
      </c>
      <c r="D12" s="178" t="s">
        <v>121</v>
      </c>
      <c r="E12" s="114" t="s">
        <v>183</v>
      </c>
      <c r="F12" s="117" t="s">
        <v>72</v>
      </c>
      <c r="G12" s="111">
        <v>81</v>
      </c>
      <c r="H12" s="111">
        <v>84</v>
      </c>
      <c r="I12" s="171">
        <f t="shared" si="0"/>
        <v>165</v>
      </c>
    </row>
    <row r="13" spans="1:9" x14ac:dyDescent="0.35">
      <c r="A13" s="28" t="s">
        <v>219</v>
      </c>
      <c r="B13" s="33" t="s">
        <v>410</v>
      </c>
      <c r="C13" s="111">
        <v>2011</v>
      </c>
      <c r="D13" s="33" t="s">
        <v>42</v>
      </c>
      <c r="E13" s="117" t="s">
        <v>411</v>
      </c>
      <c r="F13" s="117" t="s">
        <v>379</v>
      </c>
      <c r="G13" s="184">
        <v>93</v>
      </c>
      <c r="H13" s="184">
        <v>92</v>
      </c>
      <c r="I13" s="187">
        <v>185</v>
      </c>
    </row>
    <row r="14" spans="1:9" x14ac:dyDescent="0.35">
      <c r="A14" s="28" t="s">
        <v>220</v>
      </c>
      <c r="B14" s="33" t="s">
        <v>458</v>
      </c>
      <c r="C14" s="111">
        <v>2009</v>
      </c>
      <c r="D14" s="33" t="s">
        <v>444</v>
      </c>
      <c r="E14" s="117" t="s">
        <v>459</v>
      </c>
      <c r="F14" s="117" t="s">
        <v>437</v>
      </c>
      <c r="G14" s="111">
        <v>99</v>
      </c>
      <c r="H14" s="111">
        <v>94</v>
      </c>
      <c r="I14" s="171">
        <f>SUM(G14:H14)</f>
        <v>193</v>
      </c>
    </row>
    <row r="15" spans="1:9" x14ac:dyDescent="0.35">
      <c r="A15" s="28" t="s">
        <v>221</v>
      </c>
      <c r="B15" s="33" t="s">
        <v>460</v>
      </c>
      <c r="C15" s="111">
        <v>2010</v>
      </c>
      <c r="D15" s="33" t="s">
        <v>435</v>
      </c>
      <c r="E15" s="117" t="s">
        <v>461</v>
      </c>
      <c r="F15" s="117" t="s">
        <v>437</v>
      </c>
      <c r="G15" s="111">
        <v>90</v>
      </c>
      <c r="H15" s="111">
        <v>92</v>
      </c>
      <c r="I15" s="171">
        <f>SUM(G15:H15)</f>
        <v>182</v>
      </c>
    </row>
    <row r="16" spans="1:9" x14ac:dyDescent="0.35">
      <c r="A16" s="28" t="s">
        <v>704</v>
      </c>
      <c r="B16" s="33" t="s">
        <v>462</v>
      </c>
      <c r="C16" s="111">
        <v>2009</v>
      </c>
      <c r="D16" s="33" t="s">
        <v>435</v>
      </c>
      <c r="E16" s="117" t="s">
        <v>447</v>
      </c>
      <c r="F16" s="117" t="s">
        <v>437</v>
      </c>
      <c r="G16" s="111">
        <v>84</v>
      </c>
      <c r="H16" s="111">
        <v>91</v>
      </c>
      <c r="I16" s="171">
        <f>SUM(G16:H16)</f>
        <v>175</v>
      </c>
    </row>
    <row r="17" spans="1:9" x14ac:dyDescent="0.35">
      <c r="A17" s="28" t="s">
        <v>705</v>
      </c>
      <c r="B17" s="33" t="s">
        <v>690</v>
      </c>
      <c r="C17" s="111">
        <v>2011</v>
      </c>
      <c r="D17" s="33" t="s">
        <v>662</v>
      </c>
      <c r="E17" s="117" t="s">
        <v>691</v>
      </c>
      <c r="F17" s="117" t="s">
        <v>660</v>
      </c>
      <c r="G17" s="111">
        <v>98</v>
      </c>
      <c r="H17" s="111">
        <v>94</v>
      </c>
      <c r="I17" s="171">
        <f>SUM(G17:H17)</f>
        <v>192</v>
      </c>
    </row>
    <row r="18" spans="1:9" x14ac:dyDescent="0.4">
      <c r="A18" s="28" t="s">
        <v>827</v>
      </c>
      <c r="B18" s="114" t="s">
        <v>766</v>
      </c>
      <c r="C18" s="176">
        <v>2009</v>
      </c>
      <c r="D18" s="178" t="s">
        <v>767</v>
      </c>
      <c r="E18" s="114" t="s">
        <v>768</v>
      </c>
      <c r="F18" s="114" t="s">
        <v>731</v>
      </c>
      <c r="G18" s="176">
        <v>97</v>
      </c>
      <c r="H18" s="176">
        <v>97</v>
      </c>
      <c r="I18" s="182">
        <v>194</v>
      </c>
    </row>
    <row r="19" spans="1:9" x14ac:dyDescent="0.4">
      <c r="A19" s="28" t="s">
        <v>829</v>
      </c>
      <c r="B19" s="114" t="s">
        <v>769</v>
      </c>
      <c r="C19" s="176">
        <v>2009</v>
      </c>
      <c r="D19" s="178" t="s">
        <v>741</v>
      </c>
      <c r="E19" s="114" t="s">
        <v>749</v>
      </c>
      <c r="F19" s="114" t="s">
        <v>731</v>
      </c>
      <c r="G19" s="176">
        <v>91</v>
      </c>
      <c r="H19" s="176">
        <v>92</v>
      </c>
      <c r="I19" s="182">
        <v>183</v>
      </c>
    </row>
    <row r="20" spans="1:9" x14ac:dyDescent="0.4">
      <c r="A20" s="28" t="s">
        <v>830</v>
      </c>
      <c r="B20" s="114" t="s">
        <v>770</v>
      </c>
      <c r="C20" s="176">
        <v>2009</v>
      </c>
      <c r="D20" s="178" t="s">
        <v>761</v>
      </c>
      <c r="E20" s="114" t="s">
        <v>762</v>
      </c>
      <c r="F20" s="114" t="s">
        <v>731</v>
      </c>
      <c r="G20" s="176">
        <v>92</v>
      </c>
      <c r="H20" s="176">
        <v>88</v>
      </c>
      <c r="I20" s="182">
        <v>180</v>
      </c>
    </row>
    <row r="21" spans="1:9" x14ac:dyDescent="0.4">
      <c r="A21" s="28" t="s">
        <v>831</v>
      </c>
      <c r="B21" s="114" t="s">
        <v>905</v>
      </c>
      <c r="C21" s="111">
        <v>2009</v>
      </c>
      <c r="D21" s="178" t="s">
        <v>884</v>
      </c>
      <c r="E21" s="114" t="s">
        <v>885</v>
      </c>
      <c r="F21" s="117" t="s">
        <v>882</v>
      </c>
      <c r="G21" s="111">
        <v>97</v>
      </c>
      <c r="H21" s="111">
        <v>90</v>
      </c>
      <c r="I21" s="171">
        <f t="shared" ref="I21:I26" si="1">SUM(G21:H21)</f>
        <v>187</v>
      </c>
    </row>
    <row r="22" spans="1:9" x14ac:dyDescent="0.4">
      <c r="A22" s="28" t="s">
        <v>832</v>
      </c>
      <c r="B22" s="114" t="s">
        <v>906</v>
      </c>
      <c r="C22" s="111">
        <v>2010</v>
      </c>
      <c r="D22" s="178" t="s">
        <v>880</v>
      </c>
      <c r="E22" s="114" t="s">
        <v>881</v>
      </c>
      <c r="F22" s="117" t="s">
        <v>882</v>
      </c>
      <c r="G22" s="111">
        <v>92</v>
      </c>
      <c r="H22" s="111">
        <v>86</v>
      </c>
      <c r="I22" s="171">
        <f t="shared" si="1"/>
        <v>178</v>
      </c>
    </row>
    <row r="23" spans="1:9" x14ac:dyDescent="0.4">
      <c r="A23" s="28" t="s">
        <v>994</v>
      </c>
      <c r="B23" s="114" t="s">
        <v>907</v>
      </c>
      <c r="C23" s="111">
        <v>2011</v>
      </c>
      <c r="D23" s="178" t="s">
        <v>884</v>
      </c>
      <c r="E23" s="114" t="s">
        <v>885</v>
      </c>
      <c r="F23" s="117" t="s">
        <v>882</v>
      </c>
      <c r="G23" s="111">
        <v>79</v>
      </c>
      <c r="H23" s="111">
        <v>87</v>
      </c>
      <c r="I23" s="171">
        <f t="shared" si="1"/>
        <v>166</v>
      </c>
    </row>
    <row r="24" spans="1:9" x14ac:dyDescent="0.4">
      <c r="A24" s="28" t="s">
        <v>995</v>
      </c>
      <c r="B24" s="114" t="s">
        <v>908</v>
      </c>
      <c r="C24" s="111">
        <v>2011</v>
      </c>
      <c r="D24" s="178" t="s">
        <v>880</v>
      </c>
      <c r="E24" s="114" t="s">
        <v>881</v>
      </c>
      <c r="F24" s="117" t="s">
        <v>882</v>
      </c>
      <c r="G24" s="111">
        <v>82</v>
      </c>
      <c r="H24" s="111">
        <v>76</v>
      </c>
      <c r="I24" s="171">
        <f t="shared" si="1"/>
        <v>158</v>
      </c>
    </row>
    <row r="25" spans="1:9" x14ac:dyDescent="0.4">
      <c r="A25" s="28" t="s">
        <v>996</v>
      </c>
      <c r="B25" s="114" t="s">
        <v>909</v>
      </c>
      <c r="C25" s="111">
        <v>2011</v>
      </c>
      <c r="D25" s="178" t="s">
        <v>880</v>
      </c>
      <c r="E25" s="114" t="s">
        <v>881</v>
      </c>
      <c r="F25" s="117" t="s">
        <v>882</v>
      </c>
      <c r="G25" s="111">
        <v>79</v>
      </c>
      <c r="H25" s="111">
        <v>75</v>
      </c>
      <c r="I25" s="171">
        <f t="shared" si="1"/>
        <v>154</v>
      </c>
    </row>
    <row r="26" spans="1:9" x14ac:dyDescent="0.35">
      <c r="A26" s="28" t="s">
        <v>997</v>
      </c>
      <c r="B26" s="33"/>
      <c r="C26" s="111"/>
      <c r="D26" s="33"/>
      <c r="E26" s="117"/>
      <c r="F26" s="117"/>
      <c r="G26" s="111"/>
      <c r="H26" s="111"/>
      <c r="I26" s="171">
        <f t="shared" si="1"/>
        <v>0</v>
      </c>
    </row>
    <row r="27" spans="1:9" x14ac:dyDescent="0.35">
      <c r="A27" s="28" t="s">
        <v>998</v>
      </c>
      <c r="B27" s="44"/>
      <c r="C27" s="45"/>
      <c r="D27" s="44"/>
      <c r="E27" s="46"/>
      <c r="F27" s="46"/>
      <c r="G27" s="41"/>
      <c r="H27" s="41"/>
      <c r="I27" s="42">
        <f t="shared" ref="I27" si="2">SUM(G27:H27)</f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35</v>
      </c>
      <c r="G30" s="3"/>
      <c r="H30" s="3"/>
    </row>
    <row r="31" spans="1:9" ht="15.75" customHeight="1" x14ac:dyDescent="0.4">
      <c r="A31" s="28" t="s">
        <v>30</v>
      </c>
      <c r="B31" s="72" t="s">
        <v>291</v>
      </c>
      <c r="C31" s="71"/>
      <c r="D31" s="152"/>
      <c r="E31" s="56"/>
      <c r="F31" s="71" t="s">
        <v>258</v>
      </c>
      <c r="G31" s="35"/>
      <c r="H31" s="35"/>
      <c r="I31" s="30">
        <f>SUM(I32:I34)</f>
        <v>552</v>
      </c>
    </row>
    <row r="32" spans="1:9" ht="15.75" customHeight="1" x14ac:dyDescent="0.4">
      <c r="A32" s="28"/>
      <c r="B32" s="72" t="s">
        <v>290</v>
      </c>
      <c r="C32" s="32">
        <v>2009</v>
      </c>
      <c r="D32" s="39" t="s">
        <v>257</v>
      </c>
      <c r="E32" s="47" t="s">
        <v>291</v>
      </c>
      <c r="F32" s="34" t="s">
        <v>258</v>
      </c>
      <c r="G32" s="29">
        <v>98</v>
      </c>
      <c r="H32" s="29">
        <v>92</v>
      </c>
      <c r="I32" s="30">
        <f>SUM(G32:H32)</f>
        <v>190</v>
      </c>
    </row>
    <row r="33" spans="1:9" ht="15.75" customHeight="1" x14ac:dyDescent="0.35">
      <c r="A33" s="28"/>
      <c r="B33" s="47" t="s">
        <v>294</v>
      </c>
      <c r="C33" s="32">
        <v>2009</v>
      </c>
      <c r="D33" s="39" t="s">
        <v>257</v>
      </c>
      <c r="E33" s="47" t="s">
        <v>291</v>
      </c>
      <c r="F33" s="34" t="s">
        <v>258</v>
      </c>
      <c r="G33" s="29">
        <v>91</v>
      </c>
      <c r="H33" s="29">
        <v>91</v>
      </c>
      <c r="I33" s="30">
        <f>SUM(G33:H33)</f>
        <v>182</v>
      </c>
    </row>
    <row r="34" spans="1:9" ht="15.75" customHeight="1" x14ac:dyDescent="0.35">
      <c r="A34" s="28"/>
      <c r="B34" s="47" t="s">
        <v>295</v>
      </c>
      <c r="C34" s="32">
        <v>2009</v>
      </c>
      <c r="D34" s="39" t="s">
        <v>257</v>
      </c>
      <c r="E34" s="47" t="s">
        <v>291</v>
      </c>
      <c r="F34" s="34" t="s">
        <v>258</v>
      </c>
      <c r="G34" s="29">
        <v>91</v>
      </c>
      <c r="H34" s="29">
        <v>89</v>
      </c>
      <c r="I34" s="30">
        <f>SUM(G34:H34)</f>
        <v>180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31</v>
      </c>
      <c r="B36" s="47" t="s">
        <v>881</v>
      </c>
      <c r="C36" s="35"/>
      <c r="D36" s="100"/>
      <c r="E36" s="35"/>
      <c r="F36" s="46" t="s">
        <v>882</v>
      </c>
      <c r="G36" s="35"/>
      <c r="H36" s="35"/>
      <c r="I36" s="30">
        <f>SUM(I37:I39)</f>
        <v>490</v>
      </c>
    </row>
    <row r="37" spans="1:9" ht="15.75" customHeight="1" x14ac:dyDescent="0.35">
      <c r="A37" s="35"/>
      <c r="B37" s="47" t="s">
        <v>908</v>
      </c>
      <c r="C37" s="45">
        <v>2011</v>
      </c>
      <c r="D37" s="100" t="s">
        <v>880</v>
      </c>
      <c r="E37" s="47" t="s">
        <v>881</v>
      </c>
      <c r="F37" s="46" t="s">
        <v>882</v>
      </c>
      <c r="G37" s="35">
        <f>VLOOKUP(B37,$B$2:$H$27,6,FALSE)</f>
        <v>82</v>
      </c>
      <c r="H37" s="35">
        <f>VLOOKUP(B37,$B$2:$H$27,7,FALSE)</f>
        <v>76</v>
      </c>
      <c r="I37" s="30">
        <f>SUM(G37:H37)</f>
        <v>158</v>
      </c>
    </row>
    <row r="38" spans="1:9" ht="15.75" customHeight="1" x14ac:dyDescent="0.35">
      <c r="A38" s="35"/>
      <c r="B38" s="47" t="s">
        <v>909</v>
      </c>
      <c r="C38" s="112">
        <v>2011</v>
      </c>
      <c r="D38" s="100" t="s">
        <v>880</v>
      </c>
      <c r="E38" s="47" t="s">
        <v>881</v>
      </c>
      <c r="F38" s="46" t="s">
        <v>882</v>
      </c>
      <c r="G38" s="35">
        <f t="shared" ref="G38:G39" si="3">VLOOKUP(B38,$B$2:$H$27,6,FALSE)</f>
        <v>79</v>
      </c>
      <c r="H38" s="35">
        <f t="shared" ref="H38:H39" si="4">VLOOKUP(B38,$B$2:$H$27,7,FALSE)</f>
        <v>75</v>
      </c>
      <c r="I38" s="30">
        <f t="shared" ref="I38:I39" si="5">SUM(G38:H38)</f>
        <v>154</v>
      </c>
    </row>
    <row r="39" spans="1:9" ht="15.75" customHeight="1" x14ac:dyDescent="0.35">
      <c r="A39" s="35"/>
      <c r="B39" s="185" t="s">
        <v>906</v>
      </c>
      <c r="C39" s="112">
        <v>2010</v>
      </c>
      <c r="D39" s="100" t="s">
        <v>880</v>
      </c>
      <c r="E39" s="47" t="s">
        <v>881</v>
      </c>
      <c r="F39" s="46" t="s">
        <v>882</v>
      </c>
      <c r="G39" s="35">
        <f t="shared" si="3"/>
        <v>92</v>
      </c>
      <c r="H39" s="35">
        <f t="shared" si="4"/>
        <v>86</v>
      </c>
      <c r="I39" s="30">
        <f t="shared" si="5"/>
        <v>178</v>
      </c>
    </row>
    <row r="40" spans="1:9" ht="15" customHeight="1" x14ac:dyDescent="0.35">
      <c r="G40" s="3"/>
      <c r="H40" s="3"/>
    </row>
    <row r="41" spans="1:9" ht="15.75" customHeight="1" x14ac:dyDescent="0.35">
      <c r="A41" s="28" t="s">
        <v>32</v>
      </c>
      <c r="B41" s="40" t="s">
        <v>42</v>
      </c>
      <c r="C41" s="35"/>
      <c r="D41" s="123"/>
      <c r="E41" s="35"/>
      <c r="F41" s="40" t="s">
        <v>42</v>
      </c>
      <c r="G41" s="35"/>
      <c r="H41" s="35"/>
      <c r="I41" s="30" t="s">
        <v>42</v>
      </c>
    </row>
    <row r="42" spans="1:9" ht="15.75" customHeight="1" x14ac:dyDescent="0.35">
      <c r="A42" s="35"/>
      <c r="B42" s="35" t="s">
        <v>42</v>
      </c>
      <c r="C42" s="35" t="s">
        <v>42</v>
      </c>
      <c r="D42" s="123"/>
      <c r="E42" s="35"/>
      <c r="F42" s="35"/>
      <c r="G42" s="35"/>
      <c r="H42" s="35" t="s">
        <v>42</v>
      </c>
      <c r="I42" s="30"/>
    </row>
    <row r="43" spans="1:9" ht="15.75" customHeight="1" x14ac:dyDescent="0.35">
      <c r="A43" s="35"/>
      <c r="B43" s="35" t="s">
        <v>42</v>
      </c>
      <c r="C43" s="35" t="s">
        <v>42</v>
      </c>
      <c r="D43" s="123"/>
      <c r="E43" s="35"/>
      <c r="F43" s="35"/>
      <c r="G43" s="35"/>
      <c r="H43" s="35" t="s">
        <v>42</v>
      </c>
      <c r="I43" s="30"/>
    </row>
    <row r="44" spans="1:9" ht="15.75" customHeight="1" x14ac:dyDescent="0.35">
      <c r="A44" s="35"/>
      <c r="B44" s="35" t="s">
        <v>42</v>
      </c>
      <c r="C44" s="35" t="s">
        <v>42</v>
      </c>
      <c r="D44" s="123"/>
      <c r="E44" s="35"/>
      <c r="F44" s="35"/>
      <c r="G44" s="35"/>
      <c r="H44" s="35" t="s">
        <v>42</v>
      </c>
      <c r="I44" s="30"/>
    </row>
    <row r="45" spans="1:9" ht="15" customHeight="1" x14ac:dyDescent="0.35"/>
    <row r="46" spans="1:9" ht="15.75" customHeight="1" x14ac:dyDescent="0.35">
      <c r="A46" s="28" t="s">
        <v>59</v>
      </c>
      <c r="B46" s="40" t="s">
        <v>42</v>
      </c>
      <c r="C46" s="40"/>
      <c r="D46" s="123"/>
      <c r="E46" s="35"/>
      <c r="F46" s="40" t="s">
        <v>42</v>
      </c>
      <c r="G46" s="35"/>
      <c r="H46" s="35"/>
      <c r="I46" s="30" t="s">
        <v>42</v>
      </c>
    </row>
    <row r="47" spans="1:9" ht="15.75" customHeight="1" x14ac:dyDescent="0.35">
      <c r="A47" s="28"/>
      <c r="B47" s="40" t="s">
        <v>42</v>
      </c>
      <c r="C47" s="40" t="s">
        <v>42</v>
      </c>
      <c r="D47" s="123"/>
      <c r="E47" s="35"/>
      <c r="F47" s="35"/>
      <c r="G47" s="35"/>
      <c r="H47" s="35" t="s">
        <v>42</v>
      </c>
      <c r="I47" s="30"/>
    </row>
    <row r="48" spans="1:9" ht="15.75" customHeight="1" x14ac:dyDescent="0.35">
      <c r="A48" s="28"/>
      <c r="B48" s="40" t="s">
        <v>42</v>
      </c>
      <c r="C48" s="40" t="s">
        <v>42</v>
      </c>
      <c r="D48" s="123"/>
      <c r="E48" s="35"/>
      <c r="F48" s="35"/>
      <c r="G48" s="35"/>
      <c r="H48" s="35" t="s">
        <v>42</v>
      </c>
      <c r="I48" s="30"/>
    </row>
    <row r="49" spans="1:9" ht="15.75" customHeight="1" x14ac:dyDescent="0.35">
      <c r="A49" s="28"/>
      <c r="B49" s="40" t="s">
        <v>42</v>
      </c>
      <c r="C49" s="40" t="s">
        <v>42</v>
      </c>
      <c r="D49" s="123"/>
      <c r="E49" s="35"/>
      <c r="F49" s="35"/>
      <c r="G49" s="35"/>
      <c r="H49" s="35" t="s">
        <v>42</v>
      </c>
      <c r="I49" s="30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60</v>
      </c>
      <c r="B51" s="40" t="s">
        <v>42</v>
      </c>
      <c r="C51" s="35"/>
      <c r="D51" s="123"/>
      <c r="E51" s="35"/>
      <c r="F51" s="40" t="s">
        <v>42</v>
      </c>
      <c r="G51" s="35"/>
      <c r="H51" s="35"/>
      <c r="I51" s="30" t="s">
        <v>42</v>
      </c>
    </row>
    <row r="52" spans="1:9" ht="15.75" customHeight="1" x14ac:dyDescent="0.35">
      <c r="A52" s="35"/>
      <c r="B52" s="35" t="s">
        <v>42</v>
      </c>
      <c r="C52" s="35" t="s">
        <v>42</v>
      </c>
      <c r="D52" s="123"/>
      <c r="E52" s="35"/>
      <c r="F52" s="35"/>
      <c r="G52" s="35"/>
      <c r="H52" s="35" t="s">
        <v>42</v>
      </c>
      <c r="I52" s="30"/>
    </row>
    <row r="53" spans="1:9" ht="15.75" customHeight="1" x14ac:dyDescent="0.35">
      <c r="A53" s="35"/>
      <c r="B53" s="35" t="s">
        <v>42</v>
      </c>
      <c r="C53" s="35" t="s">
        <v>42</v>
      </c>
      <c r="D53" s="123"/>
      <c r="E53" s="35"/>
      <c r="F53" s="35"/>
      <c r="G53" s="35"/>
      <c r="H53" s="35" t="s">
        <v>42</v>
      </c>
      <c r="I53" s="30"/>
    </row>
    <row r="54" spans="1:9" ht="15.75" customHeight="1" x14ac:dyDescent="0.35">
      <c r="A54" s="35"/>
      <c r="B54" s="35" t="s">
        <v>42</v>
      </c>
      <c r="C54" s="35" t="s">
        <v>42</v>
      </c>
      <c r="D54" s="123"/>
      <c r="E54" s="35"/>
      <c r="F54" s="35"/>
      <c r="G54" s="35"/>
      <c r="H54" s="35" t="s">
        <v>42</v>
      </c>
      <c r="I54" s="30"/>
    </row>
    <row r="55" spans="1:9" ht="15" customHeight="1" x14ac:dyDescent="0.35">
      <c r="G55" s="3"/>
      <c r="H55" s="3"/>
    </row>
    <row r="56" spans="1:9" ht="15.75" customHeight="1" x14ac:dyDescent="0.35">
      <c r="A56" s="28" t="s">
        <v>61</v>
      </c>
      <c r="B56" s="40" t="s">
        <v>42</v>
      </c>
      <c r="C56" s="35"/>
      <c r="D56" s="123"/>
      <c r="E56" s="35"/>
      <c r="F56" s="40" t="s">
        <v>42</v>
      </c>
      <c r="G56" s="35"/>
      <c r="H56" s="35"/>
      <c r="I56" s="30" t="s">
        <v>42</v>
      </c>
    </row>
    <row r="57" spans="1:9" ht="15.75" customHeight="1" x14ac:dyDescent="0.35">
      <c r="A57" s="35"/>
      <c r="B57" s="35" t="s">
        <v>42</v>
      </c>
      <c r="C57" s="35" t="s">
        <v>42</v>
      </c>
      <c r="D57" s="123"/>
      <c r="E57" s="35"/>
      <c r="F57" s="35"/>
      <c r="G57" s="35"/>
      <c r="H57" s="35" t="s">
        <v>42</v>
      </c>
      <c r="I57" s="30"/>
    </row>
    <row r="58" spans="1:9" ht="15.75" customHeight="1" x14ac:dyDescent="0.35">
      <c r="A58" s="35"/>
      <c r="B58" s="35" t="s">
        <v>42</v>
      </c>
      <c r="C58" s="35" t="s">
        <v>42</v>
      </c>
      <c r="D58" s="123"/>
      <c r="E58" s="35"/>
      <c r="F58" s="35"/>
      <c r="G58" s="35"/>
      <c r="H58" s="35" t="s">
        <v>42</v>
      </c>
      <c r="I58" s="30"/>
    </row>
    <row r="59" spans="1:9" ht="15.75" customHeight="1" x14ac:dyDescent="0.35">
      <c r="A59" s="35"/>
      <c r="B59" s="35" t="s">
        <v>42</v>
      </c>
      <c r="C59" s="35" t="s">
        <v>42</v>
      </c>
      <c r="D59" s="123"/>
      <c r="E59" s="35"/>
      <c r="F59" s="35"/>
      <c r="G59" s="35"/>
      <c r="H59" s="35" t="s">
        <v>42</v>
      </c>
      <c r="I59" s="30"/>
    </row>
    <row r="60" spans="1:9" ht="15" customHeight="1" x14ac:dyDescent="0.35"/>
    <row r="61" spans="1:9" ht="15.75" customHeight="1" x14ac:dyDescent="0.35">
      <c r="A61" s="28" t="s">
        <v>62</v>
      </c>
      <c r="B61" s="40" t="s">
        <v>42</v>
      </c>
      <c r="C61" s="40"/>
      <c r="D61" s="123"/>
      <c r="E61" s="35"/>
      <c r="F61" s="40" t="s">
        <v>42</v>
      </c>
      <c r="G61" s="35"/>
      <c r="H61" s="35"/>
      <c r="I61" s="30" t="s">
        <v>42</v>
      </c>
    </row>
    <row r="62" spans="1:9" ht="15.75" customHeight="1" x14ac:dyDescent="0.35">
      <c r="A62" s="28"/>
      <c r="B62" s="40" t="s">
        <v>42</v>
      </c>
      <c r="C62" s="40" t="s">
        <v>42</v>
      </c>
      <c r="D62" s="123"/>
      <c r="E62" s="35"/>
      <c r="F62" s="35"/>
      <c r="G62" s="35"/>
      <c r="H62" s="35" t="s">
        <v>42</v>
      </c>
      <c r="I62" s="30"/>
    </row>
    <row r="63" spans="1:9" ht="15.75" customHeight="1" x14ac:dyDescent="0.35">
      <c r="A63" s="28"/>
      <c r="B63" s="40" t="s">
        <v>42</v>
      </c>
      <c r="C63" s="40" t="s">
        <v>42</v>
      </c>
      <c r="D63" s="123"/>
      <c r="E63" s="35"/>
      <c r="F63" s="35"/>
      <c r="G63" s="35"/>
      <c r="H63" s="35" t="s">
        <v>42</v>
      </c>
      <c r="I63" s="30"/>
    </row>
    <row r="64" spans="1:9" ht="15.75" customHeight="1" x14ac:dyDescent="0.35">
      <c r="A64" s="28"/>
      <c r="B64" s="40" t="s">
        <v>42</v>
      </c>
      <c r="C64" s="40" t="s">
        <v>42</v>
      </c>
      <c r="D64" s="123"/>
      <c r="E64" s="35"/>
      <c r="F64" s="35"/>
      <c r="G64" s="35"/>
      <c r="H64" s="35" t="s">
        <v>42</v>
      </c>
      <c r="I64" s="30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63</v>
      </c>
      <c r="B66" s="40" t="s">
        <v>42</v>
      </c>
      <c r="C66" s="35"/>
      <c r="D66" s="123"/>
      <c r="E66" s="35"/>
      <c r="F66" s="40" t="s">
        <v>42</v>
      </c>
      <c r="G66" s="35"/>
      <c r="H66" s="35"/>
      <c r="I66" s="30" t="s">
        <v>42</v>
      </c>
    </row>
    <row r="67" spans="1:9" ht="15.75" customHeight="1" x14ac:dyDescent="0.35">
      <c r="A67" s="35"/>
      <c r="B67" s="35" t="s">
        <v>42</v>
      </c>
      <c r="C67" s="35" t="s">
        <v>42</v>
      </c>
      <c r="D67" s="123"/>
      <c r="E67" s="35"/>
      <c r="F67" s="35"/>
      <c r="G67" s="35"/>
      <c r="H67" s="35" t="s">
        <v>42</v>
      </c>
      <c r="I67" s="30"/>
    </row>
    <row r="68" spans="1:9" ht="15.75" customHeight="1" x14ac:dyDescent="0.35">
      <c r="A68" s="35"/>
      <c r="B68" s="35" t="s">
        <v>42</v>
      </c>
      <c r="C68" s="35" t="s">
        <v>42</v>
      </c>
      <c r="D68" s="123"/>
      <c r="E68" s="35"/>
      <c r="F68" s="35"/>
      <c r="G68" s="35"/>
      <c r="H68" s="35" t="s">
        <v>42</v>
      </c>
      <c r="I68" s="30"/>
    </row>
    <row r="69" spans="1:9" ht="15.75" customHeight="1" x14ac:dyDescent="0.35">
      <c r="A69" s="35"/>
      <c r="B69" s="35" t="s">
        <v>42</v>
      </c>
      <c r="C69" s="35" t="s">
        <v>42</v>
      </c>
      <c r="D69" s="123"/>
      <c r="E69" s="35"/>
      <c r="F69" s="35"/>
      <c r="G69" s="35"/>
      <c r="H69" s="35" t="s">
        <v>42</v>
      </c>
      <c r="I69" s="30"/>
    </row>
    <row r="70" spans="1:9" ht="15" customHeight="1" x14ac:dyDescent="0.35">
      <c r="G70" s="3"/>
      <c r="H70" s="3"/>
    </row>
    <row r="71" spans="1:9" ht="15.75" customHeight="1" x14ac:dyDescent="0.35">
      <c r="A71" s="28" t="s">
        <v>64</v>
      </c>
      <c r="B71" s="40" t="s">
        <v>42</v>
      </c>
      <c r="C71" s="35"/>
      <c r="D71" s="123"/>
      <c r="E71" s="35"/>
      <c r="F71" s="40" t="s">
        <v>42</v>
      </c>
      <c r="G71" s="35"/>
      <c r="H71" s="35"/>
      <c r="I71" s="30" t="s">
        <v>42</v>
      </c>
    </row>
    <row r="72" spans="1:9" ht="15.75" customHeight="1" x14ac:dyDescent="0.35">
      <c r="A72" s="35"/>
      <c r="B72" s="35" t="s">
        <v>42</v>
      </c>
      <c r="C72" s="35" t="s">
        <v>42</v>
      </c>
      <c r="D72" s="123"/>
      <c r="E72" s="35"/>
      <c r="F72" s="35"/>
      <c r="G72" s="35"/>
      <c r="H72" s="35" t="s">
        <v>42</v>
      </c>
      <c r="I72" s="30"/>
    </row>
    <row r="73" spans="1:9" ht="15.75" customHeight="1" x14ac:dyDescent="0.35">
      <c r="A73" s="35"/>
      <c r="B73" s="35" t="s">
        <v>42</v>
      </c>
      <c r="C73" s="35" t="s">
        <v>42</v>
      </c>
      <c r="D73" s="123"/>
      <c r="E73" s="35"/>
      <c r="F73" s="35"/>
      <c r="G73" s="35"/>
      <c r="H73" s="35" t="s">
        <v>42</v>
      </c>
      <c r="I73" s="30"/>
    </row>
    <row r="74" spans="1:9" ht="15.75" customHeight="1" x14ac:dyDescent="0.35">
      <c r="A74" s="35"/>
      <c r="B74" s="35" t="s">
        <v>42</v>
      </c>
      <c r="C74" s="35" t="s">
        <v>42</v>
      </c>
      <c r="D74" s="123"/>
      <c r="E74" s="35"/>
      <c r="F74" s="35"/>
      <c r="G74" s="35"/>
      <c r="H74" s="35" t="s">
        <v>42</v>
      </c>
      <c r="I74" s="30"/>
    </row>
    <row r="75" spans="1:9" ht="15" customHeight="1" x14ac:dyDescent="0.35"/>
  </sheetData>
  <sortState xmlns:xlrd2="http://schemas.microsoft.com/office/spreadsheetml/2017/richdata2" ref="B3:I26">
    <sortCondition ref="F3:F26"/>
    <sortCondition descending="1" ref="I3:I26"/>
  </sortState>
  <phoneticPr fontId="35" type="noConversion"/>
  <conditionalFormatting sqref="I3:I11">
    <cfRule type="cellIs" dxfId="43" priority="8" operator="lessThanOrEqual">
      <formula>0</formula>
    </cfRule>
  </conditionalFormatting>
  <conditionalFormatting sqref="I12">
    <cfRule type="cellIs" priority="7" stopIfTrue="1" operator="lessThanOrEqual">
      <formula>0</formula>
    </cfRule>
  </conditionalFormatting>
  <conditionalFormatting sqref="I13:I27">
    <cfRule type="cellIs" dxfId="42" priority="1" operator="lessThanOrEqual">
      <formula>0</formula>
    </cfRule>
  </conditionalFormatting>
  <conditionalFormatting sqref="I32:I34">
    <cfRule type="cellIs" dxfId="41" priority="9" operator="lessThanOrEqual">
      <formula>0</formula>
    </cfRule>
  </conditionalFormatting>
  <conditionalFormatting sqref="I36">
    <cfRule type="cellIs" dxfId="40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21</vt:i4>
      </vt:variant>
    </vt:vector>
  </HeadingPairs>
  <TitlesOfParts>
    <vt:vector size="42" baseType="lpstr">
      <vt:lpstr>Fedlap</vt:lpstr>
      <vt:lpstr>program KÉSZ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'program KÉSZ'!Nyomtatási_terület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2024-05-04T10:00:03Z</cp:lastPrinted>
  <dcterms:created xsi:type="dcterms:W3CDTF">2006-10-31T14:53:25Z</dcterms:created>
  <dcterms:modified xsi:type="dcterms:W3CDTF">2024-05-04T16:26:12Z</dcterms:modified>
</cp:coreProperties>
</file>