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Diákolimpia\2023-24 Diákolimpia\"/>
    </mc:Choice>
  </mc:AlternateContent>
  <xr:revisionPtr revIDLastSave="0" documentId="8_{5031F6F0-FA00-41D7-BA47-64CB133E006F}" xr6:coauthVersionLast="47" xr6:coauthVersionMax="47" xr10:uidLastSave="{00000000-0000-0000-0000-000000000000}"/>
  <bookViews>
    <workbookView xWindow="-98" yWindow="-98" windowWidth="21795" windowHeight="13695" tabRatio="949" xr2:uid="{00000000-000D-0000-FFFF-FFFF00000000}"/>
  </bookViews>
  <sheets>
    <sheet name="Fedlap" sheetId="14" r:id="rId1"/>
    <sheet name="Lpu_Fiú_a_20" sheetId="2" r:id="rId2"/>
    <sheet name="Lpu_zárt_Fiú_a_20" sheetId="21" r:id="rId3"/>
    <sheet name="Lpu_Fiú_b_20" sheetId="6" r:id="rId4"/>
    <sheet name="Lpu_zárt_Fiú_b_20" sheetId="24" r:id="rId5"/>
    <sheet name="Lpu_Fiú_c_40" sheetId="10" r:id="rId6"/>
    <sheet name="Lpu_Leány_a_20" sheetId="15" r:id="rId7"/>
    <sheet name="Lpu_zárt_Leány_a_20" sheetId="22" r:id="rId8"/>
    <sheet name="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1" hidden="1">Lpu_Fiú_a_20!$A$2:$I$2</definedName>
    <definedName name="_xlnm._FilterDatabase" localSheetId="3" hidden="1">Lpu_Fiú_b_20!$A$2:$I$2</definedName>
    <definedName name="_xlnm._FilterDatabase" localSheetId="5" hidden="1">Lpu_Fiú_c_40!$A$2:$K$2</definedName>
    <definedName name="_xlnm._FilterDatabase" localSheetId="6" hidden="1">Lpu_Leány_a_20!#REF!</definedName>
    <definedName name="_xlnm._FilterDatabase" localSheetId="8" hidden="1">Lpu_Leány_b_20!$A$2:$I$2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1">Lpu_Fiú_a_20!$A$1:$J$75</definedName>
    <definedName name="_xlnm.Print_Area" localSheetId="3">Lpu_Fiú_b_20!$A$1:$J$75</definedName>
    <definedName name="_xlnm.Print_Area" localSheetId="5">Lpu_Fiú_c_40!$A$1:$L$75</definedName>
    <definedName name="_xlnm.Print_Area" localSheetId="6">Lpu_Leány_a_20!$A$1:$J$75</definedName>
    <definedName name="_xlnm.Print_Area" localSheetId="8">Lpu_Leány_b_20!$A$1:$J$75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2" i="20" l="1"/>
  <c r="K171" i="20"/>
  <c r="K170" i="20"/>
  <c r="I172" i="20"/>
  <c r="I171" i="20"/>
  <c r="I170" i="20"/>
  <c r="I13" i="15"/>
  <c r="I4" i="15"/>
  <c r="I5" i="15"/>
  <c r="I6" i="4"/>
  <c r="I3" i="4"/>
  <c r="J98" i="20"/>
  <c r="K98" i="20"/>
  <c r="I98" i="20"/>
  <c r="K95" i="20"/>
  <c r="I95" i="20"/>
  <c r="I94" i="20"/>
  <c r="K94" i="20"/>
  <c r="K93" i="20"/>
  <c r="I93" i="20"/>
  <c r="K73" i="20"/>
  <c r="K72" i="20"/>
  <c r="K71" i="20"/>
  <c r="I73" i="20"/>
  <c r="I72" i="20"/>
  <c r="I71" i="20"/>
  <c r="I40" i="20"/>
  <c r="K40" i="20"/>
  <c r="I39" i="20"/>
  <c r="K39" i="20"/>
  <c r="K38" i="20"/>
  <c r="I38" i="20"/>
  <c r="K17" i="20"/>
  <c r="K18" i="20"/>
  <c r="I18" i="20"/>
  <c r="I17" i="20"/>
  <c r="K16" i="20"/>
  <c r="I16" i="20"/>
  <c r="I10" i="20"/>
  <c r="I7" i="8"/>
  <c r="I21" i="6"/>
  <c r="I22" i="6"/>
  <c r="D66" i="17"/>
  <c r="G50" i="17"/>
  <c r="I11" i="6"/>
  <c r="I4" i="2"/>
  <c r="I11" i="2"/>
  <c r="I10" i="15" l="1"/>
  <c r="I8" i="15"/>
  <c r="I3" i="21" l="1"/>
  <c r="K21" i="20" s="1"/>
  <c r="B180" i="20"/>
  <c r="J50" i="20"/>
  <c r="J51" i="20"/>
  <c r="J49" i="20"/>
  <c r="J105" i="20" l="1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F92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G216" i="17"/>
  <c r="G133" i="17"/>
  <c r="D232" i="17"/>
  <c r="D149" i="17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 s="1"/>
  <c r="I4" i="24"/>
  <c r="K44" i="20" s="1"/>
  <c r="I3" i="24"/>
  <c r="K43" i="20" s="1"/>
  <c r="C18" i="20" l="1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7" i="20"/>
  <c r="J18" i="20"/>
  <c r="J16" i="20"/>
  <c r="I8" i="8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G125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F37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23" i="20" s="1"/>
  <c r="K22" i="20" l="1"/>
  <c r="B154" i="20"/>
  <c r="B155" i="20"/>
  <c r="K4" i="10"/>
  <c r="K3" i="11"/>
  <c r="I8" i="7"/>
  <c r="I9" i="7"/>
  <c r="I13" i="7"/>
  <c r="I14" i="7"/>
  <c r="I10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K153" i="20" l="1"/>
  <c r="I6" i="7"/>
  <c r="I7" i="7"/>
  <c r="I5" i="7"/>
  <c r="I12" i="7"/>
  <c r="I11" i="7"/>
  <c r="I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K66" i="20"/>
  <c r="I6" i="15"/>
  <c r="I7" i="15"/>
  <c r="I11" i="15"/>
  <c r="I9" i="15"/>
  <c r="I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7" i="10"/>
  <c r="K55" i="20" s="1"/>
  <c r="K6" i="10"/>
  <c r="K5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54" i="20"/>
  <c r="I3" i="9"/>
  <c r="I6" i="9"/>
  <c r="I5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K154" i="20"/>
  <c r="I5" i="4"/>
  <c r="K155" i="20" s="1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3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4" i="12"/>
  <c r="I6" i="8"/>
  <c r="I4" i="8"/>
  <c r="I5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I8" i="16"/>
  <c r="I5" i="16"/>
  <c r="I11" i="16"/>
  <c r="I3" i="16"/>
  <c r="I7" i="16"/>
  <c r="I9" i="16"/>
  <c r="I4" i="16"/>
  <c r="I6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4" i="11"/>
  <c r="K110" i="20" s="1"/>
  <c r="K5" i="11"/>
  <c r="K111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15" i="6"/>
  <c r="I12" i="6"/>
  <c r="I8" i="6"/>
  <c r="I20" i="6"/>
  <c r="I16" i="6"/>
  <c r="I19" i="6"/>
  <c r="I3" i="6"/>
  <c r="I4" i="6"/>
  <c r="I7" i="6"/>
  <c r="I9" i="6"/>
  <c r="I6" i="6"/>
  <c r="I5" i="6"/>
  <c r="I14" i="6"/>
  <c r="I13" i="6"/>
  <c r="I23" i="6"/>
  <c r="I24" i="6"/>
  <c r="I25" i="6"/>
  <c r="I26" i="6"/>
  <c r="I27" i="6"/>
  <c r="I10" i="6"/>
  <c r="I10" i="2"/>
  <c r="I15" i="2"/>
  <c r="I5" i="2"/>
  <c r="I12" i="2"/>
  <c r="I13" i="2"/>
  <c r="I8" i="2"/>
  <c r="I6" i="2"/>
  <c r="I7" i="2"/>
  <c r="I9" i="2"/>
  <c r="I3" i="2"/>
  <c r="I16" i="2"/>
  <c r="I17" i="2"/>
  <c r="I18" i="2"/>
  <c r="I19" i="2"/>
  <c r="I20" i="2"/>
  <c r="I21" i="2"/>
  <c r="I22" i="2"/>
  <c r="I23" i="2"/>
  <c r="I24" i="2"/>
  <c r="I25" i="2"/>
  <c r="I26" i="2"/>
  <c r="I27" i="2"/>
  <c r="I14" i="2"/>
  <c r="K10" i="20" s="1"/>
  <c r="K5" i="13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175" i="20" s="1"/>
  <c r="K67" i="20" l="1"/>
  <c r="K177" i="20"/>
  <c r="K176" i="20"/>
  <c r="K142" i="20"/>
  <c r="K56" i="20"/>
  <c r="K121" i="20"/>
  <c r="K88" i="20"/>
  <c r="K133" i="20"/>
  <c r="K144" i="20"/>
  <c r="K143" i="20"/>
  <c r="K12" i="20"/>
  <c r="K164" i="20"/>
  <c r="K131" i="20"/>
  <c r="K122" i="20"/>
  <c r="K132" i="20"/>
  <c r="K120" i="20"/>
  <c r="K166" i="20"/>
  <c r="K165" i="20"/>
  <c r="K87" i="20"/>
  <c r="K89" i="20"/>
  <c r="K33" i="20"/>
  <c r="K32" i="20"/>
  <c r="K34" i="20"/>
  <c r="K11" i="20"/>
</calcChain>
</file>

<file path=xl/sharedStrings.xml><?xml version="1.0" encoding="utf-8"?>
<sst xmlns="http://schemas.openxmlformats.org/spreadsheetml/2006/main" count="2610" uniqueCount="178">
  <si>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</si>
  <si>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</si>
  <si>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</si>
  <si>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</si>
  <si>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</si>
  <si>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</si>
  <si>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</si>
  <si>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</si>
  <si>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</si>
  <si>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</si>
  <si>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</si>
  <si>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</si>
  <si>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</si>
  <si>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</si>
  <si>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</si>
  <si>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</si>
  <si>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</si>
  <si>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</si>
  <si>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</si>
  <si>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</si>
  <si>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</si>
  <si>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</si>
  <si>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</si>
  <si>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</si>
  <si>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</si>
  <si>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</si>
  <si>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</si>
  <si>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</si>
  <si>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</si>
  <si>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</si>
  <si>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</si>
  <si>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</si>
  <si>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</si>
  <si>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</si>
  <si>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</si>
  <si>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</si>
  <si>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</si>
  <si>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</si>
  <si>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</si>
  <si>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</si>
  <si>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</si>
  <si>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</si>
  <si>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</si>
  <si>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</si>
  <si>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</si>
  <si>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</si>
  <si>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</si>
  <si>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</si>
  <si>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</si>
  <si>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</si>
  <si>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</si>
  <si>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</si>
  <si>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</si>
  <si>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</si>
  <si>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</si>
  <si>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</si>
  <si>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</si>
  <si>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</si>
  <si>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</si>
  <si>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</si>
  <si>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</si>
  <si>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</si>
  <si>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</si>
  <si>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</si>
  <si>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</si>
  <si>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</si>
  <si>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</si>
  <si>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</si>
  <si>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</si>
  <si>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</si>
  <si>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</si>
  <si>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</si>
  <si>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</si>
  <si>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</si>
  <si>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</si>
  <si>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</si>
  <si>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</si>
  <si>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</si>
  <si>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>4.</t>
  </si>
  <si>
    <t>5.</t>
  </si>
  <si>
    <t>6.</t>
  </si>
  <si>
    <t>7.</t>
  </si>
  <si>
    <t>8.</t>
  </si>
  <si>
    <t>9.</t>
  </si>
  <si>
    <t>ö.</t>
  </si>
  <si>
    <t>2021/22</t>
  </si>
  <si>
    <t>Kecskemét, 2022. április 23.</t>
  </si>
  <si>
    <t>2023/2024. TANÉVI</t>
  </si>
  <si>
    <t>VESZPRÉM VÁRMEGYE</t>
  </si>
  <si>
    <t>ZIRC</t>
  </si>
  <si>
    <t>Türr István Gimnázium és Kollégium</t>
  </si>
  <si>
    <t>Marton Péter</t>
  </si>
  <si>
    <t>Pápa</t>
  </si>
  <si>
    <t>Veszprém Vármegye</t>
  </si>
  <si>
    <t>Kiss László Marcell</t>
  </si>
  <si>
    <t>Horváth Kristóf</t>
  </si>
  <si>
    <t>Nevezés - Veszprém Vármegye</t>
  </si>
  <si>
    <t>A Veszprém Vármegyei Diák- és Szabadidősport Egyesület és a Magyar Sportlövők Szövetsége Veszprém Vármegyei Sportlövő Szövetsége a megyei döntőn elért eredményeik alapján a következő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</si>
  <si>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2023/2024 tanévi Országos Döntőjére.</t>
    </r>
  </si>
  <si>
    <t>Horváth Levente</t>
  </si>
  <si>
    <t>Szűcs Bálint</t>
  </si>
  <si>
    <t>Pápai SZC Jókai Mór Közgazdasági Technikum és Kollégium</t>
  </si>
  <si>
    <t>Bognár Tamás Mihály</t>
  </si>
  <si>
    <t>Kisalföldi ASzC Batthyány Lajos Mezőgazdasági és Élelmiszeripari Technikum, Szakképző Iskola és Kollégium</t>
  </si>
  <si>
    <t>Kulman Dominik Zoltán</t>
  </si>
  <si>
    <t>Nagyvázsonyi Kinizsi Pál Német Nemzetiségi Nyelvoktató Általános Iskola</t>
  </si>
  <si>
    <t>Nagyvázsony</t>
  </si>
  <si>
    <t>Gyevnár Bendegúz</t>
  </si>
  <si>
    <t>Hajmási Krisztián</t>
  </si>
  <si>
    <t>Lukács Ádám</t>
  </si>
  <si>
    <t>Mátyás Botond</t>
  </si>
  <si>
    <t>Révész Máté</t>
  </si>
  <si>
    <t>Váradi Krisztián László</t>
  </si>
  <si>
    <t>Balog Kincső</t>
  </si>
  <si>
    <t>Dömötör Szonja</t>
  </si>
  <si>
    <t>Farkas Boglárka</t>
  </si>
  <si>
    <t>Fromvald Sára</t>
  </si>
  <si>
    <t>Rompos Lili</t>
  </si>
  <si>
    <t>Stáhl Linda</t>
  </si>
  <si>
    <t>Lovassy László Gimnázium</t>
  </si>
  <si>
    <t>Veszprém</t>
  </si>
  <si>
    <t>Schmidt Ferenc</t>
  </si>
  <si>
    <t>Renácz Róbert</t>
  </si>
  <si>
    <t>Noszlopy Gáspár Gimnázium és Kollégium</t>
  </si>
  <si>
    <t>Hujber Sarolta</t>
  </si>
  <si>
    <t>Padányi Biró Márton Római Katolikus Gimnázium, Technikum és Általános Iskola</t>
  </si>
  <si>
    <t>Kovács Míra Zoé</t>
  </si>
  <si>
    <t>Veszprémi SZC Táncsics Mihály Technikum</t>
  </si>
  <si>
    <t>Szűcs Tamás</t>
  </si>
  <si>
    <t>Berecz Alida Petra</t>
  </si>
  <si>
    <t>Ajka</t>
  </si>
  <si>
    <t>Laschober Mária Német Nemzetiségi Nyelvoktató Általános Iskola</t>
  </si>
  <si>
    <t>Czuppon Patrik</t>
  </si>
  <si>
    <t>Nyirád</t>
  </si>
  <si>
    <t>Nyirádi Erzsébet Királyné Általános Iskola</t>
  </si>
  <si>
    <t>Fekete István - Vörösmarty Mihály Általános Iskola és Gimnázium</t>
  </si>
  <si>
    <t>Kurdi Mátyás</t>
  </si>
  <si>
    <t>Herczeg Gréta Beáta</t>
  </si>
  <si>
    <t>Jáger Fanni</t>
  </si>
  <si>
    <t>Szabó Tamara Ildikó</t>
  </si>
  <si>
    <t>Veszprémi SZC Szent-Györgyi Albert Technikum és Kollégium</t>
  </si>
  <si>
    <t>Kiss Dániel</t>
  </si>
  <si>
    <t>Megyeri Bálint</t>
  </si>
  <si>
    <t>Józsa Zalán Ármin</t>
  </si>
  <si>
    <t>Radics Dániel</t>
  </si>
  <si>
    <t>Szalai Ábel</t>
  </si>
  <si>
    <t>Szöllőskei Hanga</t>
  </si>
  <si>
    <t>Paró Blanka Julianna</t>
  </si>
  <si>
    <t>Kalocsa Rebeka</t>
  </si>
  <si>
    <t>Zirc</t>
  </si>
  <si>
    <t>Zirci Reguly Antal Német Nemzetiségi Nyelvoktató Általános Iskola</t>
  </si>
  <si>
    <t>Hujber Márk</t>
  </si>
  <si>
    <t>Tátrai Zsombor</t>
  </si>
  <si>
    <t>Mészáros Gábor</t>
  </si>
  <si>
    <t>Bittmann Zoltán</t>
  </si>
  <si>
    <t>III. Béla Gimnázium, Művészeti Szakgimnázium és Alapfokú Művészeti Iskola</t>
  </si>
  <si>
    <t>Csik Richárd Dusán</t>
  </si>
  <si>
    <t>Varga Bence</t>
  </si>
  <si>
    <t>Dömsödi Renáta</t>
  </si>
  <si>
    <t>Tamás Dorina</t>
  </si>
  <si>
    <t>Bittmann Teréz</t>
  </si>
  <si>
    <t>Faa Zsófia</t>
  </si>
  <si>
    <t>Vintze Regina</t>
  </si>
  <si>
    <t>Jakab Márton</t>
  </si>
  <si>
    <t>Pápai SZC Reguly Antal Szakképző Iskola és Kollégium</t>
  </si>
  <si>
    <t>Kardos Zsanett</t>
  </si>
  <si>
    <t>Mondok Imre Károly</t>
  </si>
  <si>
    <t>Lesencetomaj</t>
  </si>
  <si>
    <t>Lesence Völgye Általános Iskola</t>
  </si>
  <si>
    <t>Rusznyák Áron</t>
  </si>
  <si>
    <t>Balatonfüred</t>
  </si>
  <si>
    <t>Balatonfüredi Eötvös Loránd Általános Iskola</t>
  </si>
  <si>
    <t>Primász Csaba</t>
  </si>
  <si>
    <t>Várpalota</t>
  </si>
  <si>
    <t>Pápai SZC Faller Jenő Technikum, Szakképző Iskola és Kollégium</t>
  </si>
  <si>
    <t xml:space="preserve">Szűcs Gábor I.o versenybíró                                                                                                                             Szűcs Gáborné I.o versenybíró           </t>
  </si>
  <si>
    <t xml:space="preserve">          vezető versenybíró                                                                                                                                            értékelés vezető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</si>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</sst>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36" fillId="0" borderId="0"/>
  </cellStyleXfs>
  <cellXfs count="122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/>
    <xf numFmtId="0" fontId="5" fillId="0" borderId="0" xfId="0" applyFont="1"/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30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24" fillId="5" borderId="9" xfId="0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4" borderId="13" xfId="0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center" wrapText="1"/>
    </xf>
    <xf numFmtId="0" fontId="34" fillId="0" borderId="0" xfId="0" applyFont="1"/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52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550961</xdr:colOff>
      <xdr:row>3</xdr:row>
      <xdr:rowOff>142875</xdr:rowOff>
    </xdr:from>
    <xdr:to>
      <xdr:col>6</xdr:col>
      <xdr:colOff>57150</xdr:colOff>
      <xdr:row>12</xdr:row>
      <xdr:rowOff>35792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C3C4EF6-7AEC-B6B1-D3F0-DA9A96D82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5886" y="890588"/>
          <a:ext cx="2116039" cy="1631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workbookViewId="0">
      <selection activeCell="A25" sqref="A25:I25"/>
    </sheetView>
  </sheetViews>
  <sheetFormatPr defaultColWidth="9.06640625" defaultRowHeight="13.15" x14ac:dyDescent="0.4"/>
  <cols>
    <col min="1" max="1" width="9.06640625" style="20"/>
    <col min="2" max="2" width="9.06640625" style="21"/>
    <col min="3" max="3" width="9.06640625" style="20"/>
    <col min="4" max="6" width="9.06640625" style="21"/>
    <col min="7" max="8" width="9.06640625" style="20"/>
    <col min="9" max="9" width="9.06640625" style="22"/>
    <col min="10" max="16384" width="9.06640625" style="21"/>
  </cols>
  <sheetData>
    <row r="2" spans="1:9" s="24" customFormat="1" ht="22.5" x14ac:dyDescent="0.6">
      <c r="A2" s="99" t="s">
        <v>87</v>
      </c>
      <c r="B2" s="99"/>
      <c r="C2" s="99"/>
      <c r="D2" s="99"/>
      <c r="E2" s="99"/>
      <c r="F2" s="99"/>
      <c r="G2" s="99"/>
      <c r="H2" s="99"/>
      <c r="I2" s="99"/>
    </row>
    <row r="3" spans="1:9" s="24" customFormat="1" ht="23.25" x14ac:dyDescent="0.7">
      <c r="A3" s="99" t="s">
        <v>7</v>
      </c>
      <c r="B3" s="99"/>
      <c r="C3" s="99"/>
      <c r="D3" s="99"/>
      <c r="E3" s="99"/>
      <c r="F3" s="99"/>
      <c r="G3" s="99"/>
      <c r="H3" s="99"/>
      <c r="I3" s="99"/>
    </row>
    <row r="4" spans="1:9" s="24" customFormat="1" ht="22.5" x14ac:dyDescent="0.6">
      <c r="A4" s="31"/>
      <c r="B4" s="31"/>
      <c r="C4" s="31"/>
      <c r="D4" s="31"/>
      <c r="E4" s="31"/>
      <c r="F4" s="31"/>
      <c r="G4" s="31"/>
      <c r="H4" s="31"/>
      <c r="I4" s="31"/>
    </row>
    <row r="5" spans="1:9" s="24" customFormat="1" ht="22.5" x14ac:dyDescent="0.6">
      <c r="A5" s="31"/>
      <c r="B5" s="31"/>
      <c r="C5" s="31"/>
      <c r="D5" s="31"/>
      <c r="E5" s="31"/>
      <c r="F5" s="31"/>
      <c r="G5" s="31"/>
      <c r="H5" s="31"/>
      <c r="I5" s="31"/>
    </row>
    <row r="20" spans="1:9" s="18" customFormat="1" ht="17.649999999999999" x14ac:dyDescent="0.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23.25" customHeight="1" x14ac:dyDescent="0.7">
      <c r="A21" s="100" t="s">
        <v>88</v>
      </c>
      <c r="B21" s="100"/>
      <c r="C21" s="100"/>
      <c r="D21" s="100"/>
      <c r="E21" s="100"/>
      <c r="F21" s="100"/>
      <c r="G21" s="100"/>
      <c r="H21" s="100"/>
      <c r="I21" s="100"/>
    </row>
    <row r="22" spans="1:9" s="26" customFormat="1" ht="22.5" x14ac:dyDescent="0.6">
      <c r="A22" s="25"/>
      <c r="C22" s="25"/>
      <c r="G22" s="25"/>
      <c r="H22" s="25"/>
      <c r="I22" s="27"/>
    </row>
    <row r="23" spans="1:9" s="24" customFormat="1" ht="22.5" x14ac:dyDescent="0.6">
      <c r="A23" s="99" t="s">
        <v>89</v>
      </c>
      <c r="B23" s="99"/>
      <c r="C23" s="99"/>
      <c r="D23" s="99"/>
      <c r="E23" s="99"/>
      <c r="F23" s="99"/>
      <c r="G23" s="99"/>
      <c r="H23" s="99"/>
      <c r="I23" s="99"/>
    </row>
    <row r="24" spans="1:9" s="26" customFormat="1" ht="22.5" x14ac:dyDescent="0.6">
      <c r="A24" s="25"/>
      <c r="C24" s="25"/>
      <c r="G24" s="25"/>
      <c r="H24" s="25"/>
      <c r="I24" s="27"/>
    </row>
    <row r="25" spans="1:9" s="26" customFormat="1" ht="22.5" x14ac:dyDescent="0.6">
      <c r="A25" s="101">
        <v>45403</v>
      </c>
      <c r="B25" s="98"/>
      <c r="C25" s="98"/>
      <c r="D25" s="98"/>
      <c r="E25" s="98"/>
      <c r="F25" s="98"/>
      <c r="G25" s="98"/>
      <c r="H25" s="98"/>
      <c r="I25" s="98"/>
    </row>
    <row r="27" spans="1:9" s="26" customFormat="1" ht="22.5" x14ac:dyDescent="0.6">
      <c r="A27" s="98" t="s">
        <v>8</v>
      </c>
      <c r="B27" s="98"/>
      <c r="C27" s="98"/>
      <c r="D27" s="98"/>
      <c r="E27" s="98"/>
      <c r="F27" s="98"/>
      <c r="G27" s="98"/>
      <c r="H27" s="98"/>
      <c r="I27" s="98"/>
    </row>
    <row r="28" spans="1:9" s="18" customFormat="1" ht="17.649999999999999" x14ac:dyDescent="0.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4">
      <c r="G47" s="23"/>
    </row>
    <row r="48" spans="7:7" x14ac:dyDescent="0.4">
      <c r="G48" s="21"/>
    </row>
    <row r="49" spans="7:7" x14ac:dyDescent="0.4">
      <c r="G49" s="21"/>
    </row>
    <row r="50" spans="7:7" x14ac:dyDescent="0.4">
      <c r="G50" s="21"/>
    </row>
    <row r="51" spans="7:7" x14ac:dyDescent="0.4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4" sqref="H4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33203125" style="3" customWidth="1"/>
    <col min="5" max="5" width="100.33203125" style="3" customWidth="1"/>
    <col min="6" max="6" width="16.06640625" style="11" bestFit="1" customWidth="1"/>
    <col min="7" max="8" width="6.59765625" style="9" customWidth="1"/>
    <col min="9" max="10" width="6.9296875" style="3" customWidth="1"/>
    <col min="11" max="16384" width="9.06640625" style="3"/>
  </cols>
  <sheetData>
    <row r="1" spans="1:10" ht="24.75" customHeight="1" x14ac:dyDescent="0.35">
      <c r="A1" s="12" t="s">
        <v>54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 t="s">
        <v>160</v>
      </c>
      <c r="C3" s="32">
        <v>2006</v>
      </c>
      <c r="D3" s="34" t="s">
        <v>149</v>
      </c>
      <c r="E3" t="s">
        <v>155</v>
      </c>
      <c r="F3" s="34" t="s">
        <v>93</v>
      </c>
      <c r="G3" s="29">
        <v>91</v>
      </c>
      <c r="H3" s="29">
        <v>93</v>
      </c>
      <c r="I3" s="85">
        <f>SUM(G3:H3)</f>
        <v>184</v>
      </c>
    </row>
    <row r="4" spans="1:10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85">
        <f>SUM(G4:H4)</f>
        <v>0</v>
      </c>
      <c r="J4" s="4"/>
    </row>
    <row r="5" spans="1:10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47">
        <f t="shared" ref="I5:I27" si="0">SUM(G5:H5)</f>
        <v>0</v>
      </c>
      <c r="J5" s="4"/>
    </row>
    <row r="6" spans="1:10" x14ac:dyDescent="0.35">
      <c r="A6" s="28">
        <v>4</v>
      </c>
      <c r="B6" s="49"/>
      <c r="C6" s="50"/>
      <c r="D6" s="49"/>
      <c r="E6" s="43"/>
      <c r="F6" s="51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49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49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9"/>
      <c r="C9" s="50"/>
      <c r="D9" s="49"/>
      <c r="E9" s="51"/>
      <c r="F9" s="51"/>
      <c r="G9" s="46"/>
      <c r="H9" s="46"/>
      <c r="I9" s="47">
        <f t="shared" si="0"/>
        <v>0</v>
      </c>
      <c r="J9" s="4"/>
    </row>
    <row r="10" spans="1:10" x14ac:dyDescent="0.35">
      <c r="A10" s="28">
        <v>8</v>
      </c>
      <c r="B10" s="49"/>
      <c r="C10" s="50"/>
      <c r="D10" s="49"/>
      <c r="E10" s="34"/>
      <c r="F10" s="51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0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02" t="s">
        <v>45</v>
      </c>
      <c r="C31" s="103"/>
      <c r="D31" s="103"/>
      <c r="E31" s="104"/>
      <c r="F31" s="45" t="s">
        <v>45</v>
      </c>
      <c r="G31" s="29"/>
      <c r="H31" s="29"/>
      <c r="I31" s="79" t="s">
        <v>45</v>
      </c>
    </row>
    <row r="32" spans="1:9" ht="15.75" customHeight="1" x14ac:dyDescent="0.35">
      <c r="A32" s="28"/>
      <c r="B32" s="45" t="s">
        <v>45</v>
      </c>
      <c r="C32" s="29"/>
      <c r="D32" s="35"/>
      <c r="E32" s="35"/>
      <c r="F32" s="35"/>
      <c r="G32" s="29"/>
      <c r="H32" s="29" t="s">
        <v>45</v>
      </c>
      <c r="I32" s="35"/>
    </row>
    <row r="33" spans="1:9" ht="15.75" customHeight="1" x14ac:dyDescent="0.35">
      <c r="A33" s="28"/>
      <c r="B33" s="45" t="s">
        <v>45</v>
      </c>
      <c r="C33" s="29"/>
      <c r="D33" s="35"/>
      <c r="E33" s="35"/>
      <c r="F33" s="35"/>
      <c r="G33" s="29"/>
      <c r="H33" s="29" t="s">
        <v>45</v>
      </c>
      <c r="I33" s="35"/>
    </row>
    <row r="34" spans="1:9" ht="15.75" customHeight="1" x14ac:dyDescent="0.35">
      <c r="A34" s="28"/>
      <c r="B34" s="45" t="s">
        <v>45</v>
      </c>
      <c r="C34" s="29"/>
      <c r="D34" s="35"/>
      <c r="E34" s="35"/>
      <c r="F34" s="35"/>
      <c r="G34" s="29"/>
      <c r="H34" s="29" t="s">
        <v>45</v>
      </c>
      <c r="I34" s="35"/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105" t="s">
        <v>45</v>
      </c>
      <c r="C36" s="103"/>
      <c r="D36" s="103"/>
      <c r="E36" s="104"/>
      <c r="F36" s="35" t="s">
        <v>45</v>
      </c>
      <c r="G36" s="29"/>
      <c r="H36" s="29"/>
      <c r="I36" s="79" t="s">
        <v>45</v>
      </c>
    </row>
    <row r="37" spans="1:9" ht="15.75" customHeight="1" x14ac:dyDescent="0.35">
      <c r="A37" s="35"/>
      <c r="B37" s="35" t="s">
        <v>45</v>
      </c>
      <c r="C37" s="28"/>
      <c r="D37" s="35"/>
      <c r="E37" s="35"/>
      <c r="F37" s="35"/>
      <c r="G37" s="29"/>
      <c r="H37" s="29" t="s">
        <v>45</v>
      </c>
      <c r="I37" s="35"/>
    </row>
    <row r="38" spans="1:9" ht="15.75" customHeight="1" x14ac:dyDescent="0.35">
      <c r="A38" s="35"/>
      <c r="B38" s="35" t="s">
        <v>45</v>
      </c>
      <c r="C38" s="28"/>
      <c r="D38" s="35"/>
      <c r="E38" s="35"/>
      <c r="F38" s="35"/>
      <c r="G38" s="29"/>
      <c r="H38" s="29" t="s">
        <v>45</v>
      </c>
      <c r="I38" s="35"/>
    </row>
    <row r="39" spans="1:9" ht="15.75" customHeight="1" x14ac:dyDescent="0.35">
      <c r="A39" s="35"/>
      <c r="B39" s="35" t="s">
        <v>45</v>
      </c>
      <c r="C39" s="28"/>
      <c r="D39" s="35"/>
      <c r="E39" s="35"/>
      <c r="F39" s="35"/>
      <c r="G39" s="29"/>
      <c r="H39" s="29" t="s">
        <v>45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105" t="s">
        <v>45</v>
      </c>
      <c r="C41" s="103"/>
      <c r="D41" s="103"/>
      <c r="E41" s="104"/>
      <c r="F41" s="35" t="s">
        <v>45</v>
      </c>
      <c r="G41" s="29"/>
      <c r="H41" s="29"/>
      <c r="I41" s="79" t="s">
        <v>45</v>
      </c>
    </row>
    <row r="42" spans="1:9" ht="15.75" customHeight="1" x14ac:dyDescent="0.35">
      <c r="A42" s="28"/>
      <c r="B42" s="35" t="s">
        <v>45</v>
      </c>
      <c r="C42" s="28"/>
      <c r="D42" s="35"/>
      <c r="E42" s="35"/>
      <c r="F42" s="35"/>
      <c r="G42" s="29"/>
      <c r="H42" s="29" t="s">
        <v>45</v>
      </c>
      <c r="I42" s="35"/>
    </row>
    <row r="43" spans="1:9" ht="15.75" customHeight="1" x14ac:dyDescent="0.35">
      <c r="A43" s="28"/>
      <c r="B43" s="35" t="s">
        <v>45</v>
      </c>
      <c r="C43" s="28"/>
      <c r="D43" s="35"/>
      <c r="E43" s="35"/>
      <c r="F43" s="35"/>
      <c r="G43" s="29"/>
      <c r="H43" s="29" t="s">
        <v>45</v>
      </c>
      <c r="I43" s="35"/>
    </row>
    <row r="44" spans="1:9" ht="15.75" customHeight="1" x14ac:dyDescent="0.35">
      <c r="A44" s="28"/>
      <c r="B44" s="35" t="s">
        <v>45</v>
      </c>
      <c r="C44" s="28"/>
      <c r="D44" s="35"/>
      <c r="E44" s="35"/>
      <c r="F44" s="83"/>
      <c r="G44" s="29"/>
      <c r="H44" s="29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29"/>
      <c r="H46" s="29"/>
      <c r="I46" s="79" t="s">
        <v>45</v>
      </c>
    </row>
    <row r="47" spans="1:9" ht="15.75" customHeight="1" x14ac:dyDescent="0.35">
      <c r="A47" s="28"/>
      <c r="B47" s="45" t="s">
        <v>45</v>
      </c>
      <c r="C47" s="29"/>
      <c r="D47" s="35"/>
      <c r="E47" s="35"/>
      <c r="F47" s="35"/>
      <c r="G47" s="29"/>
      <c r="H47" s="29" t="s">
        <v>45</v>
      </c>
      <c r="I47" s="35"/>
    </row>
    <row r="48" spans="1:9" ht="15.75" customHeight="1" x14ac:dyDescent="0.35">
      <c r="A48" s="28"/>
      <c r="B48" s="45" t="s">
        <v>45</v>
      </c>
      <c r="C48" s="29"/>
      <c r="D48" s="35"/>
      <c r="E48" s="35"/>
      <c r="F48" s="35"/>
      <c r="G48" s="29"/>
      <c r="H48" s="29" t="s">
        <v>45</v>
      </c>
      <c r="I48" s="35"/>
    </row>
    <row r="49" spans="1:9" ht="15.75" customHeight="1" x14ac:dyDescent="0.35">
      <c r="A49" s="28"/>
      <c r="B49" s="45" t="s">
        <v>45</v>
      </c>
      <c r="C49" s="29"/>
      <c r="D49" s="35"/>
      <c r="E49" s="35"/>
      <c r="F49" s="35"/>
      <c r="G49" s="29"/>
      <c r="H49" s="29" t="s">
        <v>45</v>
      </c>
      <c r="I49" s="35"/>
    </row>
    <row r="50" spans="1:9" x14ac:dyDescent="0.35">
      <c r="F50" s="3"/>
    </row>
    <row r="51" spans="1:9" ht="15.75" customHeight="1" x14ac:dyDescent="0.35">
      <c r="A51" s="28" t="s">
        <v>79</v>
      </c>
      <c r="B51" s="105" t="s">
        <v>45</v>
      </c>
      <c r="C51" s="103"/>
      <c r="D51" s="103"/>
      <c r="E51" s="104"/>
      <c r="F51" s="35" t="s">
        <v>45</v>
      </c>
      <c r="G51" s="29"/>
      <c r="H51" s="29"/>
      <c r="I51" s="79" t="s">
        <v>45</v>
      </c>
    </row>
    <row r="52" spans="1:9" ht="15.75" customHeight="1" x14ac:dyDescent="0.35">
      <c r="A52" s="35"/>
      <c r="B52" s="35" t="s">
        <v>45</v>
      </c>
      <c r="C52" s="28"/>
      <c r="D52" s="35"/>
      <c r="E52" s="35"/>
      <c r="F52" s="35"/>
      <c r="G52" s="29"/>
      <c r="H52" s="29" t="s">
        <v>45</v>
      </c>
      <c r="I52" s="35"/>
    </row>
    <row r="53" spans="1:9" ht="15.75" customHeight="1" x14ac:dyDescent="0.35">
      <c r="A53" s="35"/>
      <c r="B53" s="35" t="s">
        <v>45</v>
      </c>
      <c r="C53" s="28"/>
      <c r="D53" s="35"/>
      <c r="E53" s="35"/>
      <c r="F53" s="35"/>
      <c r="G53" s="29"/>
      <c r="H53" s="29" t="s">
        <v>45</v>
      </c>
      <c r="I53" s="35"/>
    </row>
    <row r="54" spans="1:9" ht="15.75" customHeight="1" x14ac:dyDescent="0.35">
      <c r="A54" s="35"/>
      <c r="B54" s="35" t="s">
        <v>45</v>
      </c>
      <c r="C54" s="28"/>
      <c r="D54" s="35"/>
      <c r="E54" s="35"/>
      <c r="F54" s="35"/>
      <c r="G54" s="29"/>
      <c r="H54" s="29" t="s">
        <v>45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80</v>
      </c>
      <c r="B56" s="105" t="s">
        <v>45</v>
      </c>
      <c r="C56" s="103"/>
      <c r="D56" s="103"/>
      <c r="E56" s="104"/>
      <c r="F56" s="35" t="s">
        <v>45</v>
      </c>
      <c r="G56" s="29"/>
      <c r="H56" s="29"/>
      <c r="I56" s="79" t="s">
        <v>45</v>
      </c>
    </row>
    <row r="57" spans="1:9" ht="15.75" customHeight="1" x14ac:dyDescent="0.35">
      <c r="A57" s="28"/>
      <c r="B57" s="35" t="s">
        <v>45</v>
      </c>
      <c r="C57" s="28"/>
      <c r="D57" s="35"/>
      <c r="E57" s="35"/>
      <c r="F57" s="35"/>
      <c r="G57" s="29"/>
      <c r="H57" s="29" t="s">
        <v>45</v>
      </c>
      <c r="I57" s="35"/>
    </row>
    <row r="58" spans="1:9" ht="15.75" customHeight="1" x14ac:dyDescent="0.35">
      <c r="A58" s="28"/>
      <c r="B58" s="35" t="s">
        <v>45</v>
      </c>
      <c r="C58" s="28"/>
      <c r="D58" s="35"/>
      <c r="E58" s="35"/>
      <c r="F58" s="35"/>
      <c r="G58" s="29"/>
      <c r="H58" s="29" t="s">
        <v>45</v>
      </c>
      <c r="I58" s="35"/>
    </row>
    <row r="59" spans="1:9" ht="15.75" customHeight="1" x14ac:dyDescent="0.35">
      <c r="A59" s="28"/>
      <c r="B59" s="35" t="s">
        <v>45</v>
      </c>
      <c r="C59" s="28"/>
      <c r="D59" s="35"/>
      <c r="E59" s="35"/>
      <c r="F59" s="83"/>
      <c r="G59" s="29"/>
      <c r="H59" s="29" t="s">
        <v>45</v>
      </c>
      <c r="I59" s="35"/>
    </row>
    <row r="61" spans="1:9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29"/>
      <c r="H61" s="29"/>
      <c r="I61" s="79" t="s">
        <v>45</v>
      </c>
    </row>
    <row r="62" spans="1:9" ht="15.75" customHeight="1" x14ac:dyDescent="0.35">
      <c r="A62" s="28"/>
      <c r="B62" s="45" t="s">
        <v>45</v>
      </c>
      <c r="C62" s="29"/>
      <c r="D62" s="35"/>
      <c r="E62" s="35"/>
      <c r="F62" s="35"/>
      <c r="G62" s="29"/>
      <c r="H62" s="29" t="s">
        <v>45</v>
      </c>
      <c r="I62" s="35"/>
    </row>
    <row r="63" spans="1:9" ht="15.75" customHeight="1" x14ac:dyDescent="0.35">
      <c r="A63" s="28"/>
      <c r="B63" s="45" t="s">
        <v>45</v>
      </c>
      <c r="C63" s="29"/>
      <c r="D63" s="35"/>
      <c r="E63" s="35"/>
      <c r="F63" s="35"/>
      <c r="G63" s="29"/>
      <c r="H63" s="29" t="s">
        <v>45</v>
      </c>
      <c r="I63" s="35"/>
    </row>
    <row r="64" spans="1:9" ht="15.75" customHeight="1" x14ac:dyDescent="0.35">
      <c r="A64" s="28"/>
      <c r="B64" s="45" t="s">
        <v>45</v>
      </c>
      <c r="C64" s="29"/>
      <c r="D64" s="35"/>
      <c r="E64" s="35"/>
      <c r="F64" s="35"/>
      <c r="G64" s="29"/>
      <c r="H64" s="29" t="s">
        <v>45</v>
      </c>
      <c r="I64" s="35"/>
    </row>
    <row r="65" spans="1:9" x14ac:dyDescent="0.35">
      <c r="F65" s="3"/>
    </row>
    <row r="66" spans="1:9" ht="15.75" customHeight="1" x14ac:dyDescent="0.35">
      <c r="A66" s="28" t="s">
        <v>82</v>
      </c>
      <c r="B66" s="105" t="s">
        <v>45</v>
      </c>
      <c r="C66" s="103"/>
      <c r="D66" s="103"/>
      <c r="E66" s="104"/>
      <c r="F66" s="35" t="s">
        <v>45</v>
      </c>
      <c r="G66" s="29"/>
      <c r="H66" s="29"/>
      <c r="I66" s="79" t="s">
        <v>45</v>
      </c>
    </row>
    <row r="67" spans="1:9" ht="15.75" customHeight="1" x14ac:dyDescent="0.35">
      <c r="A67" s="35"/>
      <c r="B67" s="35" t="s">
        <v>45</v>
      </c>
      <c r="C67" s="28"/>
      <c r="D67" s="35"/>
      <c r="E67" s="35"/>
      <c r="F67" s="35"/>
      <c r="G67" s="29"/>
      <c r="H67" s="29" t="s">
        <v>45</v>
      </c>
      <c r="I67" s="35"/>
    </row>
    <row r="68" spans="1:9" ht="15.75" customHeight="1" x14ac:dyDescent="0.35">
      <c r="A68" s="35"/>
      <c r="B68" s="35" t="s">
        <v>45</v>
      </c>
      <c r="C68" s="28"/>
      <c r="D68" s="35"/>
      <c r="E68" s="35"/>
      <c r="F68" s="35"/>
      <c r="G68" s="29"/>
      <c r="H68" s="29" t="s">
        <v>45</v>
      </c>
      <c r="I68" s="35"/>
    </row>
    <row r="69" spans="1:9" ht="15.75" customHeight="1" x14ac:dyDescent="0.35">
      <c r="A69" s="35"/>
      <c r="B69" s="35" t="s">
        <v>45</v>
      </c>
      <c r="C69" s="28"/>
      <c r="D69" s="35"/>
      <c r="E69" s="35"/>
      <c r="F69" s="35"/>
      <c r="G69" s="29"/>
      <c r="H69" s="29" t="s">
        <v>45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83</v>
      </c>
      <c r="B71" s="105" t="s">
        <v>45</v>
      </c>
      <c r="C71" s="103"/>
      <c r="D71" s="103"/>
      <c r="E71" s="104"/>
      <c r="F71" s="35" t="s">
        <v>45</v>
      </c>
      <c r="G71" s="29"/>
      <c r="H71" s="29"/>
      <c r="I71" s="79" t="s">
        <v>45</v>
      </c>
    </row>
    <row r="72" spans="1:9" ht="15.75" customHeight="1" x14ac:dyDescent="0.35">
      <c r="A72" s="28"/>
      <c r="B72" s="35" t="s">
        <v>45</v>
      </c>
      <c r="C72" s="28"/>
      <c r="D72" s="35"/>
      <c r="E72" s="35"/>
      <c r="F72" s="35"/>
      <c r="G72" s="29"/>
      <c r="H72" s="29" t="s">
        <v>45</v>
      </c>
      <c r="I72" s="35"/>
    </row>
    <row r="73" spans="1:9" ht="15.75" customHeight="1" x14ac:dyDescent="0.35">
      <c r="A73" s="28"/>
      <c r="B73" s="35" t="s">
        <v>45</v>
      </c>
      <c r="C73" s="28"/>
      <c r="D73" s="35"/>
      <c r="E73" s="35"/>
      <c r="F73" s="35"/>
      <c r="G73" s="29"/>
      <c r="H73" s="29" t="s">
        <v>45</v>
      </c>
      <c r="I73" s="35"/>
    </row>
    <row r="74" spans="1:9" ht="15.75" customHeight="1" x14ac:dyDescent="0.35">
      <c r="A74" s="28"/>
      <c r="B74" s="35" t="s">
        <v>45</v>
      </c>
      <c r="C74" s="28"/>
      <c r="D74" s="35"/>
      <c r="E74" s="35"/>
      <c r="F74" s="83"/>
      <c r="G74" s="29"/>
      <c r="H74" s="29" t="s">
        <v>45</v>
      </c>
      <c r="I74" s="35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4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4" sqref="J4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33203125" style="3" customWidth="1"/>
    <col min="5" max="5" width="100.33203125" style="3" customWidth="1"/>
    <col min="6" max="6" width="16.06640625" style="3" customWidth="1"/>
    <col min="7" max="10" width="6.06640625" style="5" customWidth="1"/>
    <col min="11" max="11" width="6.9296875" style="3" bestFit="1" customWidth="1"/>
    <col min="12" max="12" width="6.59765625" style="80" customWidth="1"/>
    <col min="13" max="16384" width="9.06640625" style="3"/>
  </cols>
  <sheetData>
    <row r="1" spans="1:12" ht="24.75" customHeight="1" x14ac:dyDescent="0.35">
      <c r="A1" s="12" t="s">
        <v>55</v>
      </c>
    </row>
    <row r="2" spans="1:12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  <c r="L2" s="82"/>
    </row>
    <row r="3" spans="1:12" x14ac:dyDescent="0.35">
      <c r="A3" s="28">
        <v>1</v>
      </c>
      <c r="B3" t="s">
        <v>162</v>
      </c>
      <c r="C3" s="32">
        <v>2005</v>
      </c>
      <c r="D3" s="34" t="s">
        <v>149</v>
      </c>
      <c r="E3" t="s">
        <v>155</v>
      </c>
      <c r="F3" s="34" t="s">
        <v>93</v>
      </c>
      <c r="G3" s="29">
        <v>100</v>
      </c>
      <c r="H3" s="29">
        <v>100</v>
      </c>
      <c r="I3" s="29">
        <v>98</v>
      </c>
      <c r="J3" s="29">
        <v>99</v>
      </c>
      <c r="K3" s="30">
        <f>SUM(G3:J3)</f>
        <v>397</v>
      </c>
    </row>
    <row r="4" spans="1:12" x14ac:dyDescent="0.35">
      <c r="A4" s="28">
        <v>2</v>
      </c>
      <c r="B4" s="33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29" t="s">
        <v>45</v>
      </c>
      <c r="J4" s="29" t="s">
        <v>45</v>
      </c>
      <c r="K4" s="30">
        <f t="shared" ref="K4:K27" si="0">SUM(J4)</f>
        <v>0</v>
      </c>
    </row>
    <row r="5" spans="1:12" x14ac:dyDescent="0.35">
      <c r="A5" s="28">
        <v>3</v>
      </c>
      <c r="B5" s="33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30">
        <f t="shared" si="0"/>
        <v>0</v>
      </c>
    </row>
    <row r="6" spans="1:12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si="0"/>
        <v>0</v>
      </c>
    </row>
    <row r="7" spans="1:12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2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2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2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2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2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2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2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2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2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5"/>
      <c r="C18" s="28"/>
      <c r="D18" s="35"/>
      <c r="E18" s="35"/>
      <c r="F18" s="35"/>
      <c r="G18" s="45"/>
      <c r="H18" s="45"/>
      <c r="I18" s="45"/>
      <c r="J18" s="45"/>
      <c r="K18" s="30">
        <f t="shared" si="0"/>
        <v>0</v>
      </c>
    </row>
    <row r="19" spans="1:11" x14ac:dyDescent="0.35">
      <c r="A19" s="28">
        <v>17</v>
      </c>
      <c r="B19" s="35"/>
      <c r="C19" s="28"/>
      <c r="D19" s="35"/>
      <c r="E19" s="35"/>
      <c r="F19" s="35"/>
      <c r="G19" s="45"/>
      <c r="H19" s="45"/>
      <c r="I19" s="45"/>
      <c r="J19" s="45"/>
      <c r="K19" s="30">
        <f t="shared" si="0"/>
        <v>0</v>
      </c>
    </row>
    <row r="20" spans="1:11" x14ac:dyDescent="0.35">
      <c r="A20" s="28">
        <v>18</v>
      </c>
      <c r="B20" s="35"/>
      <c r="C20" s="28"/>
      <c r="D20" s="35"/>
      <c r="E20" s="35"/>
      <c r="F20" s="35"/>
      <c r="G20" s="45"/>
      <c r="H20" s="45"/>
      <c r="I20" s="45"/>
      <c r="J20" s="45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45"/>
      <c r="H21" s="45"/>
      <c r="I21" s="45"/>
      <c r="J21" s="45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45"/>
      <c r="H22" s="45"/>
      <c r="I22" s="45"/>
      <c r="J22" s="45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45"/>
      <c r="H23" s="45"/>
      <c r="I23" s="45"/>
      <c r="J23" s="45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45"/>
      <c r="H24" s="45"/>
      <c r="I24" s="45"/>
      <c r="J24" s="45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45"/>
      <c r="H25" s="45"/>
      <c r="I25" s="45"/>
      <c r="J25" s="45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45"/>
      <c r="H26" s="45"/>
      <c r="I26" s="45"/>
      <c r="J26" s="45"/>
      <c r="K26" s="30">
        <f t="shared" si="0"/>
        <v>0</v>
      </c>
    </row>
    <row r="27" spans="1:11" x14ac:dyDescent="0.35">
      <c r="A27" s="52">
        <v>25</v>
      </c>
      <c r="B27" s="35"/>
      <c r="C27" s="28"/>
      <c r="D27" s="35"/>
      <c r="E27" s="35"/>
      <c r="F27" s="35"/>
      <c r="G27" s="45"/>
      <c r="H27" s="45"/>
      <c r="I27" s="45"/>
      <c r="J27" s="45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102" t="s">
        <v>45</v>
      </c>
      <c r="C31" s="103"/>
      <c r="D31" s="103"/>
      <c r="E31" s="104"/>
      <c r="F31" s="45" t="s">
        <v>45</v>
      </c>
      <c r="G31" s="35"/>
      <c r="H31" s="35"/>
      <c r="I31" s="79"/>
      <c r="J31" s="35"/>
      <c r="K31" s="79" t="s">
        <v>45</v>
      </c>
    </row>
    <row r="32" spans="1:11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79"/>
      <c r="J36" s="35"/>
      <c r="K36" s="79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79"/>
      <c r="J41" s="35"/>
      <c r="K41" s="79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5" spans="1:11" ht="15" customHeight="1" x14ac:dyDescent="0.35">
      <c r="B45" s="5"/>
      <c r="C45" s="9"/>
      <c r="D45" s="5"/>
      <c r="E45" s="5"/>
      <c r="F45" s="5"/>
      <c r="K45" s="5"/>
    </row>
    <row r="46" spans="1:11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79"/>
      <c r="J46" s="35"/>
      <c r="K46" s="79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79"/>
      <c r="J51" s="35"/>
      <c r="K51" s="79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79"/>
      <c r="J56" s="35"/>
      <c r="K56" s="79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0" spans="1:11" x14ac:dyDescent="0.35">
      <c r="B60" s="5"/>
      <c r="C60" s="9"/>
      <c r="D60" s="5"/>
      <c r="E60" s="5"/>
      <c r="F60" s="5"/>
      <c r="K60" s="5"/>
    </row>
    <row r="61" spans="1:11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79"/>
      <c r="J61" s="35"/>
      <c r="K61" s="79" t="s">
        <v>45</v>
      </c>
    </row>
    <row r="62" spans="1:11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79"/>
      <c r="J66" s="35"/>
      <c r="K66" s="79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79"/>
      <c r="J71" s="35"/>
      <c r="K71" s="79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  <row r="75" spans="1:11" x14ac:dyDescent="0.35">
      <c r="B75" s="5"/>
      <c r="C75" s="9"/>
      <c r="D75" s="5"/>
      <c r="E75" s="5"/>
      <c r="F75" s="5"/>
      <c r="K75" s="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74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11" sqref="F11"/>
    </sheetView>
  </sheetViews>
  <sheetFormatPr defaultColWidth="9.06640625" defaultRowHeight="15" x14ac:dyDescent="0.35"/>
  <cols>
    <col min="1" max="1" width="6" style="3" customWidth="1"/>
    <col min="2" max="2" width="27" style="3" customWidth="1"/>
    <col min="3" max="3" width="6.06640625" style="5" customWidth="1"/>
    <col min="4" max="4" width="17.33203125" style="5" customWidth="1"/>
    <col min="5" max="5" width="100.33203125" style="5" bestFit="1" customWidth="1"/>
    <col min="6" max="6" width="16.06640625" style="5" customWidth="1"/>
    <col min="7" max="8" width="6.59765625" style="5" customWidth="1"/>
    <col min="9" max="9" width="6.9296875" style="3" customWidth="1"/>
    <col min="10" max="10" width="6.9296875" style="9" customWidth="1"/>
    <col min="11" max="16384" width="9.06640625" style="3"/>
  </cols>
  <sheetData>
    <row r="1" spans="1:10" ht="24.75" customHeight="1" x14ac:dyDescent="0.35">
      <c r="A1" s="1" t="s">
        <v>56</v>
      </c>
      <c r="C1" s="9"/>
      <c r="G1" s="9"/>
      <c r="H1" s="9"/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x14ac:dyDescent="0.35">
      <c r="A3" s="28">
        <v>1</v>
      </c>
      <c r="B3" s="53" t="s">
        <v>166</v>
      </c>
      <c r="C3" s="32">
        <v>2011</v>
      </c>
      <c r="D3" s="34" t="s">
        <v>167</v>
      </c>
      <c r="E3" s="53" t="s">
        <v>168</v>
      </c>
      <c r="F3" s="34" t="s">
        <v>93</v>
      </c>
      <c r="G3" s="29">
        <v>85</v>
      </c>
      <c r="H3" s="29">
        <v>80</v>
      </c>
      <c r="I3" s="78">
        <f>SUM(G3:H3)</f>
        <v>165</v>
      </c>
    </row>
    <row r="4" spans="1:10" x14ac:dyDescent="0.35">
      <c r="A4" s="28">
        <v>2</v>
      </c>
      <c r="B4" s="53" t="s">
        <v>91</v>
      </c>
      <c r="C4" s="32">
        <v>2009</v>
      </c>
      <c r="D4" s="34" t="s">
        <v>92</v>
      </c>
      <c r="E4" s="53" t="s">
        <v>90</v>
      </c>
      <c r="F4" s="34" t="s">
        <v>93</v>
      </c>
      <c r="G4" s="29">
        <v>74</v>
      </c>
      <c r="H4" s="29">
        <v>83</v>
      </c>
      <c r="I4" s="78">
        <f>SUM(G4:H4)</f>
        <v>157</v>
      </c>
    </row>
    <row r="5" spans="1:10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78">
        <f t="shared" ref="I5:I11" si="0">SUM(G5:H5)</f>
        <v>0</v>
      </c>
    </row>
    <row r="6" spans="1:10" x14ac:dyDescent="0.35">
      <c r="A6" s="28">
        <v>4</v>
      </c>
      <c r="B6" s="44"/>
      <c r="C6" s="32"/>
      <c r="D6" s="34"/>
      <c r="E6" s="34"/>
      <c r="F6" s="34"/>
      <c r="G6" s="29"/>
      <c r="H6" s="29"/>
      <c r="I6" s="78">
        <f t="shared" si="0"/>
        <v>0</v>
      </c>
    </row>
    <row r="7" spans="1:10" x14ac:dyDescent="0.35">
      <c r="A7" s="28">
        <v>5</v>
      </c>
      <c r="B7" s="34"/>
      <c r="C7" s="32"/>
      <c r="D7" s="34"/>
      <c r="E7" s="34"/>
      <c r="F7" s="34"/>
      <c r="G7" s="29"/>
      <c r="H7" s="29"/>
      <c r="I7" s="78">
        <f t="shared" si="0"/>
        <v>0</v>
      </c>
    </row>
    <row r="8" spans="1:10" x14ac:dyDescent="0.35">
      <c r="A8" s="28">
        <v>6</v>
      </c>
      <c r="B8" s="34"/>
      <c r="C8" s="32"/>
      <c r="D8" s="34"/>
      <c r="E8" s="68"/>
      <c r="F8" s="34"/>
      <c r="G8" s="29"/>
      <c r="H8" s="29"/>
      <c r="I8" s="78">
        <f t="shared" si="0"/>
        <v>0</v>
      </c>
    </row>
    <row r="9" spans="1:10" x14ac:dyDescent="0.35">
      <c r="A9" s="28">
        <v>7</v>
      </c>
      <c r="B9" s="34"/>
      <c r="C9" s="32"/>
      <c r="D9" s="34"/>
      <c r="E9" s="68"/>
      <c r="F9" s="34"/>
      <c r="G9" s="29"/>
      <c r="H9" s="29"/>
      <c r="I9" s="78">
        <f t="shared" si="0"/>
        <v>0</v>
      </c>
    </row>
    <row r="10" spans="1:10" x14ac:dyDescent="0.35">
      <c r="A10" s="28">
        <v>8</v>
      </c>
      <c r="B10" s="44"/>
      <c r="C10" s="32"/>
      <c r="D10" s="34"/>
      <c r="E10" s="34"/>
      <c r="F10" s="44"/>
      <c r="G10" s="29"/>
      <c r="H10" s="29"/>
      <c r="I10" s="78">
        <f t="shared" si="0"/>
        <v>0</v>
      </c>
    </row>
    <row r="11" spans="1:10" x14ac:dyDescent="0.35">
      <c r="A11" s="28">
        <v>9</v>
      </c>
      <c r="B11" s="34"/>
      <c r="C11" s="32"/>
      <c r="D11" s="34"/>
      <c r="E11" s="68"/>
      <c r="F11" s="34"/>
      <c r="G11" s="29"/>
      <c r="H11" s="29"/>
      <c r="I11" s="78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ref="I12:I27" si="1">SUM(G12:H12)</f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1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1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1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1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1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1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1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1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1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1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1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1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1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1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1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38</v>
      </c>
    </row>
    <row r="31" spans="1:9" ht="15.75" customHeight="1" x14ac:dyDescent="0.35">
      <c r="A31" s="28" t="s">
        <v>32</v>
      </c>
      <c r="B31" s="102" t="s">
        <v>45</v>
      </c>
      <c r="C31" s="103"/>
      <c r="D31" s="103"/>
      <c r="E31" s="104"/>
      <c r="F31" s="45" t="s">
        <v>45</v>
      </c>
      <c r="G31" s="35"/>
      <c r="H31" s="35"/>
      <c r="I31" s="79" t="s">
        <v>45</v>
      </c>
    </row>
    <row r="32" spans="1:9" ht="15.75" customHeight="1" x14ac:dyDescent="0.35">
      <c r="A32" s="28"/>
      <c r="B32" s="35" t="s">
        <v>45</v>
      </c>
      <c r="C32" s="3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35" t="s">
        <v>45</v>
      </c>
      <c r="C33" s="3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35" t="s">
        <v>45</v>
      </c>
      <c r="C34" s="3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A35" s="4"/>
      <c r="C35" s="3"/>
      <c r="D35" s="3"/>
      <c r="E35" s="3"/>
      <c r="F35" s="3"/>
      <c r="G35" s="3"/>
      <c r="H35" s="3"/>
    </row>
    <row r="36" spans="1:9" ht="15.75" customHeight="1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79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C40" s="3"/>
      <c r="D40" s="3"/>
      <c r="E40" s="3"/>
      <c r="F40" s="3"/>
      <c r="G40" s="3"/>
      <c r="H40" s="3"/>
    </row>
    <row r="41" spans="1:9" ht="15.75" customHeight="1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79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79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A50" s="4"/>
      <c r="C50" s="3"/>
      <c r="D50" s="3"/>
      <c r="E50" s="3"/>
      <c r="F50" s="3"/>
      <c r="G50" s="3"/>
      <c r="H50" s="3"/>
    </row>
    <row r="51" spans="1:9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79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C55" s="3"/>
      <c r="D55" s="3"/>
      <c r="E55" s="3"/>
      <c r="F55" s="3"/>
      <c r="G55" s="3"/>
      <c r="H55" s="3"/>
    </row>
    <row r="56" spans="1:9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79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79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A65" s="4"/>
      <c r="C65" s="3"/>
      <c r="D65" s="3"/>
      <c r="E65" s="3"/>
      <c r="F65" s="3"/>
      <c r="G65" s="3"/>
      <c r="H65" s="3"/>
    </row>
    <row r="66" spans="1:9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79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C70" s="3"/>
      <c r="D70" s="3"/>
      <c r="E70" s="3"/>
      <c r="F70" s="3"/>
      <c r="G70" s="3"/>
      <c r="H70" s="3"/>
    </row>
    <row r="71" spans="1:9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79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I74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11" sqref="I11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33203125" style="3" customWidth="1"/>
    <col min="5" max="5" width="100.33203125" style="3" customWidth="1"/>
    <col min="6" max="6" width="16.06640625" style="3" customWidth="1"/>
    <col min="7" max="8" width="6.59765625" style="9" customWidth="1"/>
    <col min="9" max="10" width="6.9296875" style="3" customWidth="1"/>
    <col min="11" max="16384" width="9.06640625" style="3"/>
  </cols>
  <sheetData>
    <row r="1" spans="1:9" ht="24.75" customHeight="1" x14ac:dyDescent="0.35">
      <c r="A1" s="1" t="s">
        <v>57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53" t="s">
        <v>128</v>
      </c>
      <c r="C3" s="32">
        <v>2006</v>
      </c>
      <c r="D3" s="53" t="s">
        <v>120</v>
      </c>
      <c r="E3" s="53" t="s">
        <v>127</v>
      </c>
      <c r="F3" s="34" t="s">
        <v>93</v>
      </c>
      <c r="G3" s="29">
        <v>84</v>
      </c>
      <c r="H3" s="29">
        <v>87</v>
      </c>
      <c r="I3" s="30">
        <f t="shared" ref="I3:I8" si="0">SUM(G3:H3)</f>
        <v>171</v>
      </c>
    </row>
    <row r="4" spans="1:9" x14ac:dyDescent="0.35">
      <c r="A4" s="28">
        <v>2</v>
      </c>
      <c r="B4" s="53" t="s">
        <v>136</v>
      </c>
      <c r="C4" s="50">
        <v>2006</v>
      </c>
      <c r="D4" s="51" t="s">
        <v>130</v>
      </c>
      <c r="E4" s="53" t="s">
        <v>135</v>
      </c>
      <c r="F4" s="34" t="s">
        <v>93</v>
      </c>
      <c r="G4" s="29">
        <v>77</v>
      </c>
      <c r="H4" s="29">
        <v>72</v>
      </c>
      <c r="I4" s="30">
        <f t="shared" si="0"/>
        <v>149</v>
      </c>
    </row>
    <row r="5" spans="1:9" x14ac:dyDescent="0.35">
      <c r="A5" s="28">
        <v>3</v>
      </c>
      <c r="B5" s="45" t="s">
        <v>104</v>
      </c>
      <c r="C5" s="32">
        <v>2007</v>
      </c>
      <c r="D5" s="34" t="s">
        <v>92</v>
      </c>
      <c r="E5" s="53" t="s">
        <v>103</v>
      </c>
      <c r="F5" s="34" t="s">
        <v>93</v>
      </c>
      <c r="G5" s="29">
        <v>69</v>
      </c>
      <c r="H5" s="29">
        <v>76</v>
      </c>
      <c r="I5" s="30">
        <f t="shared" si="0"/>
        <v>145</v>
      </c>
    </row>
    <row r="6" spans="1:9" x14ac:dyDescent="0.35">
      <c r="A6" s="28">
        <v>4</v>
      </c>
      <c r="B6" s="97" t="s">
        <v>99</v>
      </c>
      <c r="C6" s="87">
        <v>2008</v>
      </c>
      <c r="D6" s="88" t="s">
        <v>92</v>
      </c>
      <c r="E6" t="s">
        <v>90</v>
      </c>
      <c r="F6" s="34" t="s">
        <v>93</v>
      </c>
      <c r="G6" s="29">
        <v>61</v>
      </c>
      <c r="H6" s="29">
        <v>55</v>
      </c>
      <c r="I6" s="30">
        <f t="shared" si="0"/>
        <v>116</v>
      </c>
    </row>
    <row r="7" spans="1:9" x14ac:dyDescent="0.35">
      <c r="A7" s="28">
        <v>5</v>
      </c>
      <c r="B7" s="44" t="s">
        <v>94</v>
      </c>
      <c r="C7" s="32">
        <v>2008</v>
      </c>
      <c r="D7" s="34" t="s">
        <v>92</v>
      </c>
      <c r="E7" s="53" t="s">
        <v>90</v>
      </c>
      <c r="F7" s="34" t="s">
        <v>93</v>
      </c>
      <c r="G7" s="29">
        <v>49</v>
      </c>
      <c r="H7" s="29">
        <v>64</v>
      </c>
      <c r="I7" s="30">
        <f t="shared" si="0"/>
        <v>113</v>
      </c>
    </row>
    <row r="8" spans="1:9" x14ac:dyDescent="0.35">
      <c r="A8" s="28">
        <v>6</v>
      </c>
      <c r="B8" s="44" t="s">
        <v>95</v>
      </c>
      <c r="C8" s="32">
        <v>2008</v>
      </c>
      <c r="D8" s="34" t="s">
        <v>92</v>
      </c>
      <c r="E8" s="53" t="s">
        <v>90</v>
      </c>
      <c r="F8" s="34" t="s">
        <v>93</v>
      </c>
      <c r="G8" s="29">
        <v>39</v>
      </c>
      <c r="H8" s="29">
        <v>39</v>
      </c>
      <c r="I8" s="30">
        <f t="shared" si="0"/>
        <v>78</v>
      </c>
    </row>
    <row r="9" spans="1:9" x14ac:dyDescent="0.35">
      <c r="A9" s="28">
        <v>7</v>
      </c>
      <c r="B9" s="53" t="s">
        <v>154</v>
      </c>
      <c r="C9" s="75">
        <v>2004</v>
      </c>
      <c r="D9" s="89" t="s">
        <v>149</v>
      </c>
      <c r="E9" s="53" t="s">
        <v>155</v>
      </c>
      <c r="F9" s="34" t="s">
        <v>93</v>
      </c>
      <c r="G9" s="29"/>
      <c r="H9" s="29"/>
      <c r="I9" s="30" t="s">
        <v>177</v>
      </c>
    </row>
    <row r="10" spans="1:9" x14ac:dyDescent="0.35">
      <c r="A10" s="28">
        <v>8</v>
      </c>
      <c r="B10" s="53" t="s">
        <v>163</v>
      </c>
      <c r="C10" s="90">
        <v>2004</v>
      </c>
      <c r="D10" s="89" t="s">
        <v>149</v>
      </c>
      <c r="E10" s="53" t="s">
        <v>164</v>
      </c>
      <c r="F10" s="34" t="s">
        <v>93</v>
      </c>
      <c r="G10" s="29"/>
      <c r="H10" s="29"/>
      <c r="I10" s="30" t="s">
        <v>177</v>
      </c>
    </row>
    <row r="11" spans="1:9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ref="I11:I27" si="1">SUM(G11:H11)</f>
        <v>0</v>
      </c>
    </row>
    <row r="12" spans="1:9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1"/>
        <v>0</v>
      </c>
    </row>
    <row r="13" spans="1:9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1"/>
        <v>0</v>
      </c>
    </row>
    <row r="14" spans="1:9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1"/>
        <v>0</v>
      </c>
    </row>
    <row r="15" spans="1:9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1"/>
        <v>0</v>
      </c>
    </row>
    <row r="16" spans="1:9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1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1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1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1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1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1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1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1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1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1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1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1"/>
        <v>0</v>
      </c>
    </row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02" t="s">
        <v>45</v>
      </c>
      <c r="C31" s="103"/>
      <c r="D31" s="103"/>
      <c r="E31" s="104"/>
      <c r="F31" s="45" t="s">
        <v>45</v>
      </c>
      <c r="G31" s="35"/>
      <c r="H31" s="35"/>
      <c r="I31" s="79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C35" s="3"/>
      <c r="G35" s="3"/>
      <c r="H35" s="3"/>
    </row>
    <row r="36" spans="1:9" ht="15.75" customHeight="1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79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79" t="s">
        <v>45</v>
      </c>
    </row>
    <row r="42" spans="1:9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79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79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79" t="s">
        <v>45</v>
      </c>
    </row>
    <row r="57" spans="1:9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79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79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79" t="s">
        <v>45</v>
      </c>
    </row>
    <row r="72" spans="1:9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I10">
    <sortCondition descending="1" ref="I3:I10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74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13" sqref="H13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33203125" style="3" customWidth="1"/>
    <col min="5" max="5" width="100.33203125" style="3" customWidth="1"/>
    <col min="6" max="6" width="16.06640625" style="3" customWidth="1"/>
    <col min="7" max="10" width="6.06640625" style="9" customWidth="1"/>
    <col min="11" max="11" width="6.9296875" style="3" customWidth="1"/>
    <col min="12" max="12" width="6.59765625" style="3" customWidth="1"/>
    <col min="13" max="16384" width="9.06640625" style="3"/>
  </cols>
  <sheetData>
    <row r="1" spans="1:11" ht="24.75" customHeight="1" x14ac:dyDescent="0.35">
      <c r="A1" s="1" t="s">
        <v>58</v>
      </c>
    </row>
    <row r="2" spans="1:11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x14ac:dyDescent="0.35">
      <c r="A3" s="28">
        <v>1</v>
      </c>
      <c r="B3" s="44" t="s">
        <v>122</v>
      </c>
      <c r="C3" s="32">
        <v>2006</v>
      </c>
      <c r="D3" s="34" t="s">
        <v>120</v>
      </c>
      <c r="E3" s="53" t="s">
        <v>119</v>
      </c>
      <c r="F3" s="34" t="s">
        <v>93</v>
      </c>
      <c r="G3" s="29">
        <v>91</v>
      </c>
      <c r="H3" s="29">
        <v>97</v>
      </c>
      <c r="I3" s="29">
        <v>88</v>
      </c>
      <c r="J3" s="29">
        <v>89</v>
      </c>
      <c r="K3" s="78">
        <f>SUM(G3:J3)</f>
        <v>365</v>
      </c>
    </row>
    <row r="4" spans="1:11" x14ac:dyDescent="0.35">
      <c r="A4" s="28">
        <v>2</v>
      </c>
      <c r="B4" s="44" t="s">
        <v>121</v>
      </c>
      <c r="C4" s="32">
        <v>2008</v>
      </c>
      <c r="D4" s="34" t="s">
        <v>120</v>
      </c>
      <c r="E4" s="53" t="s">
        <v>119</v>
      </c>
      <c r="F4" s="34" t="s">
        <v>93</v>
      </c>
      <c r="G4" s="29">
        <v>90</v>
      </c>
      <c r="H4" s="29">
        <v>87</v>
      </c>
      <c r="I4" s="29">
        <v>90</v>
      </c>
      <c r="J4" s="29">
        <v>88</v>
      </c>
      <c r="K4" s="78">
        <f>SUM(G4:J4)</f>
        <v>355</v>
      </c>
    </row>
    <row r="5" spans="1:11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78">
        <f>SUM(G5:J5)</f>
        <v>0</v>
      </c>
    </row>
    <row r="6" spans="1:11" x14ac:dyDescent="0.35">
      <c r="A6" s="28">
        <v>4</v>
      </c>
      <c r="B6" s="34"/>
      <c r="C6" s="71"/>
      <c r="D6" s="34"/>
      <c r="E6" s="43"/>
      <c r="F6" s="34"/>
      <c r="G6" s="29"/>
      <c r="H6" s="29"/>
      <c r="I6" s="29"/>
      <c r="J6" s="29"/>
      <c r="K6" s="78">
        <f>SUM(G6:J6)</f>
        <v>0</v>
      </c>
    </row>
    <row r="7" spans="1:11" x14ac:dyDescent="0.35">
      <c r="A7" s="28">
        <v>5</v>
      </c>
      <c r="B7" s="44"/>
      <c r="C7" s="32"/>
      <c r="D7" s="34"/>
      <c r="E7" s="74"/>
      <c r="F7" s="34"/>
      <c r="G7" s="29"/>
      <c r="H7" s="29"/>
      <c r="I7" s="29"/>
      <c r="J7" s="29"/>
      <c r="K7" s="30">
        <f>SUM(G7:J7)</f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ref="K8:K27" si="0">SUM(G8:J8)</f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102" t="s">
        <v>45</v>
      </c>
      <c r="C31" s="103"/>
      <c r="D31" s="103"/>
      <c r="E31" s="104"/>
      <c r="F31" s="45" t="s">
        <v>45</v>
      </c>
      <c r="G31" s="35"/>
      <c r="H31" s="35"/>
      <c r="I31" s="79"/>
      <c r="J31" s="35"/>
      <c r="K31" s="79" t="s">
        <v>45</v>
      </c>
    </row>
    <row r="32" spans="1:11" ht="15.75" customHeight="1" x14ac:dyDescent="0.35">
      <c r="A32" s="28"/>
      <c r="B32" s="35" t="s">
        <v>45</v>
      </c>
      <c r="C32" s="3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35" t="s">
        <v>45</v>
      </c>
      <c r="C33" s="3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35" t="s">
        <v>45</v>
      </c>
      <c r="C34" s="3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79"/>
      <c r="J36" s="35"/>
      <c r="K36" s="79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79"/>
      <c r="J41" s="35"/>
      <c r="K41" s="79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6" spans="1:11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79"/>
      <c r="J46" s="35"/>
      <c r="K46" s="79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ht="15" customHeight="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79"/>
      <c r="J51" s="35"/>
      <c r="K51" s="79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79"/>
      <c r="J56" s="35"/>
      <c r="K56" s="79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1" spans="1:11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79"/>
      <c r="J61" s="35"/>
      <c r="K61" s="79" t="s">
        <v>45</v>
      </c>
    </row>
    <row r="62" spans="1:11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ht="15" customHeight="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79"/>
      <c r="J66" s="35"/>
      <c r="K66" s="79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79"/>
      <c r="J71" s="35"/>
      <c r="K71" s="79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</sheetData>
  <sortState xmlns:xlrd2="http://schemas.microsoft.com/office/spreadsheetml/2017/richdata2" ref="B3:K4">
    <sortCondition descending="1" ref="K3:K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9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7" sqref="I7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33203125" style="3" bestFit="1" customWidth="1"/>
    <col min="5" max="5" width="100.33203125" style="3" customWidth="1"/>
    <col min="6" max="6" width="16.06640625" style="3" customWidth="1"/>
    <col min="7" max="8" width="6.59765625" style="9" customWidth="1"/>
    <col min="9" max="9" width="6.9296875" style="3" customWidth="1"/>
    <col min="10" max="10" width="6.9296875" style="80" customWidth="1"/>
    <col min="11" max="16384" width="9.06640625" style="3"/>
  </cols>
  <sheetData>
    <row r="1" spans="1:10" ht="24.75" customHeight="1" x14ac:dyDescent="0.35">
      <c r="A1" s="12" t="s">
        <v>59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2"/>
    </row>
    <row r="3" spans="1:10" x14ac:dyDescent="0.35">
      <c r="A3" s="28">
        <v>1</v>
      </c>
      <c r="B3" s="53" t="s">
        <v>146</v>
      </c>
      <c r="C3" s="50">
        <v>2010</v>
      </c>
      <c r="D3" s="51" t="s">
        <v>149</v>
      </c>
      <c r="E3" s="53" t="s">
        <v>150</v>
      </c>
      <c r="F3" s="34" t="s">
        <v>93</v>
      </c>
      <c r="G3" s="29">
        <v>69</v>
      </c>
      <c r="H3" s="29">
        <v>63</v>
      </c>
      <c r="I3" s="30">
        <f t="shared" ref="I3" si="0">SUM(G3:H3)</f>
        <v>132</v>
      </c>
    </row>
    <row r="4" spans="1:10" x14ac:dyDescent="0.35">
      <c r="A4" s="28">
        <v>2</v>
      </c>
      <c r="B4" t="s">
        <v>129</v>
      </c>
      <c r="C4" s="50"/>
      <c r="D4" s="51" t="s">
        <v>130</v>
      </c>
      <c r="E4" t="s">
        <v>131</v>
      </c>
      <c r="F4" s="34" t="s">
        <v>93</v>
      </c>
      <c r="G4" s="29" t="s">
        <v>45</v>
      </c>
      <c r="H4" s="29" t="s">
        <v>45</v>
      </c>
      <c r="I4" s="30" t="s">
        <v>177</v>
      </c>
    </row>
    <row r="5" spans="1:10" x14ac:dyDescent="0.35">
      <c r="A5" s="28">
        <v>3</v>
      </c>
      <c r="B5" s="33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30">
        <f t="shared" ref="I5:I27" si="1">SUM(G5:H5)</f>
        <v>0</v>
      </c>
    </row>
    <row r="6" spans="1:10" x14ac:dyDescent="0.35">
      <c r="A6" s="28">
        <v>4</v>
      </c>
      <c r="B6"/>
      <c r="C6" s="50"/>
      <c r="D6" s="51"/>
      <c r="E6"/>
      <c r="F6" s="34"/>
      <c r="G6" s="29"/>
      <c r="H6" s="29"/>
      <c r="I6" s="30">
        <f t="shared" si="1"/>
        <v>0</v>
      </c>
    </row>
    <row r="7" spans="1:10" x14ac:dyDescent="0.35">
      <c r="A7" s="28">
        <v>5</v>
      </c>
      <c r="B7" s="33"/>
      <c r="C7" s="32"/>
      <c r="D7" s="34"/>
      <c r="E7" s="34"/>
      <c r="F7" s="34"/>
      <c r="G7" s="29"/>
      <c r="H7" s="29"/>
      <c r="I7" s="30">
        <f t="shared" si="1"/>
        <v>0</v>
      </c>
    </row>
    <row r="8" spans="1:10" x14ac:dyDescent="0.35">
      <c r="A8" s="28">
        <v>6</v>
      </c>
      <c r="B8" s="33"/>
      <c r="C8" s="32"/>
      <c r="D8" s="34"/>
      <c r="E8" s="34"/>
      <c r="F8" s="34"/>
      <c r="G8" s="29"/>
      <c r="H8" s="29"/>
      <c r="I8" s="30">
        <f t="shared" si="1"/>
        <v>0</v>
      </c>
    </row>
    <row r="9" spans="1:10" x14ac:dyDescent="0.35">
      <c r="A9" s="28">
        <v>7</v>
      </c>
      <c r="B9" s="33"/>
      <c r="C9" s="32"/>
      <c r="D9" s="34"/>
      <c r="E9" s="34"/>
      <c r="F9" s="34"/>
      <c r="G9" s="29"/>
      <c r="H9" s="29"/>
      <c r="I9" s="30">
        <f t="shared" si="1"/>
        <v>0</v>
      </c>
    </row>
    <row r="10" spans="1:10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si="1"/>
        <v>0</v>
      </c>
    </row>
    <row r="11" spans="1:10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1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1"/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1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1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1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1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1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1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1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1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1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1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1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1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1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1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1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38</v>
      </c>
    </row>
    <row r="31" spans="1:9" ht="15.75" customHeight="1" x14ac:dyDescent="0.35">
      <c r="A31" s="28" t="s">
        <v>32</v>
      </c>
      <c r="B31" s="102" t="s">
        <v>45</v>
      </c>
      <c r="C31" s="103"/>
      <c r="D31" s="103"/>
      <c r="E31" s="104"/>
      <c r="F31" s="45" t="s">
        <v>45</v>
      </c>
      <c r="G31" s="35"/>
      <c r="H31" s="35"/>
      <c r="I31" s="79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79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79" t="s">
        <v>45</v>
      </c>
    </row>
    <row r="42" spans="1:9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6" spans="1:9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79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79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79" t="s">
        <v>45</v>
      </c>
    </row>
    <row r="57" spans="1:9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79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79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84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79" t="s">
        <v>45</v>
      </c>
    </row>
    <row r="72" spans="1:9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74"/>
  <sheetViews>
    <sheetView view="pageBreakPreview" zoomScaleNormal="73" zoomScaleSheetLayoutView="100" workbookViewId="0">
      <pane xSplit="2" ySplit="2" topLeftCell="C26" activePane="bottomRight" state="frozen"/>
      <selection pane="topRight" activeCell="C1" sqref="C1"/>
      <selection pane="bottomLeft" activeCell="A3" sqref="A3"/>
      <selection pane="bottomRight" activeCell="B31" sqref="B31:E31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33203125" style="3" customWidth="1"/>
    <col min="5" max="5" width="100.33203125" style="3" customWidth="1"/>
    <col min="6" max="6" width="16.06640625" style="3" customWidth="1"/>
    <col min="7" max="8" width="6.59765625" style="4" customWidth="1"/>
    <col min="9" max="9" width="6.9296875" style="3" customWidth="1"/>
    <col min="10" max="10" width="6.9296875" style="9" customWidth="1"/>
    <col min="11" max="16384" width="9.06640625" style="3"/>
  </cols>
  <sheetData>
    <row r="1" spans="1:10" ht="24.75" customHeight="1" x14ac:dyDescent="0.35">
      <c r="A1" s="12" t="s">
        <v>60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x14ac:dyDescent="0.35">
      <c r="A3" s="28">
        <v>1</v>
      </c>
      <c r="B3" t="s">
        <v>160</v>
      </c>
      <c r="C3" s="32">
        <v>2006</v>
      </c>
      <c r="D3" s="43" t="s">
        <v>149</v>
      </c>
      <c r="E3" t="s">
        <v>155</v>
      </c>
      <c r="F3" s="34" t="s">
        <v>93</v>
      </c>
      <c r="G3" s="28">
        <v>82</v>
      </c>
      <c r="H3" s="28">
        <v>81</v>
      </c>
      <c r="I3" s="30">
        <f>SUM(G3:H3)</f>
        <v>163</v>
      </c>
    </row>
    <row r="4" spans="1:10" x14ac:dyDescent="0.35">
      <c r="A4" s="28">
        <v>2</v>
      </c>
      <c r="B4" s="53" t="s">
        <v>159</v>
      </c>
      <c r="C4" s="90">
        <v>2007</v>
      </c>
      <c r="D4" s="34" t="s">
        <v>149</v>
      </c>
      <c r="E4" s="53" t="s">
        <v>155</v>
      </c>
      <c r="F4" s="34" t="s">
        <v>93</v>
      </c>
      <c r="G4" s="28">
        <v>78</v>
      </c>
      <c r="H4" s="28">
        <v>71</v>
      </c>
      <c r="I4" s="30">
        <f>SUM(G4:H4)</f>
        <v>149</v>
      </c>
    </row>
    <row r="5" spans="1:10" x14ac:dyDescent="0.35">
      <c r="A5" s="28">
        <v>3</v>
      </c>
      <c r="B5" s="53" t="s">
        <v>161</v>
      </c>
      <c r="C5" s="91">
        <v>2005</v>
      </c>
      <c r="D5" s="34" t="s">
        <v>149</v>
      </c>
      <c r="E5" s="53" t="s">
        <v>155</v>
      </c>
      <c r="F5" s="34" t="s">
        <v>93</v>
      </c>
      <c r="G5" s="28">
        <v>64</v>
      </c>
      <c r="H5" s="28">
        <v>73</v>
      </c>
      <c r="I5" s="30">
        <f>SUM(G5:H5)</f>
        <v>137</v>
      </c>
    </row>
    <row r="6" spans="1:10" x14ac:dyDescent="0.35">
      <c r="A6" s="28">
        <v>4</v>
      </c>
      <c r="B6" s="53" t="s">
        <v>158</v>
      </c>
      <c r="C6" s="91">
        <v>2005</v>
      </c>
      <c r="D6" s="34" t="s">
        <v>149</v>
      </c>
      <c r="E6" s="53" t="s">
        <v>155</v>
      </c>
      <c r="F6" s="34" t="s">
        <v>93</v>
      </c>
      <c r="G6" s="28">
        <v>68</v>
      </c>
      <c r="H6" s="28">
        <v>61</v>
      </c>
      <c r="I6" s="30">
        <f>SUM(G6:H6)</f>
        <v>129</v>
      </c>
    </row>
    <row r="7" spans="1:10" x14ac:dyDescent="0.35">
      <c r="A7" s="28">
        <v>5</v>
      </c>
      <c r="B7" s="53" t="s">
        <v>126</v>
      </c>
      <c r="C7" s="91" t="s">
        <v>45</v>
      </c>
      <c r="D7" s="53" t="s">
        <v>120</v>
      </c>
      <c r="E7" s="53" t="s">
        <v>125</v>
      </c>
      <c r="F7" s="34" t="s">
        <v>93</v>
      </c>
      <c r="G7" s="28"/>
      <c r="H7" s="28" t="s">
        <v>45</v>
      </c>
      <c r="I7" s="30" t="s">
        <v>177</v>
      </c>
    </row>
    <row r="8" spans="1:10" x14ac:dyDescent="0.35">
      <c r="A8" s="28">
        <v>6</v>
      </c>
      <c r="B8" s="92"/>
      <c r="C8" s="37"/>
      <c r="D8" s="38"/>
      <c r="E8" s="93"/>
      <c r="F8" s="34"/>
      <c r="G8" s="28"/>
      <c r="H8" s="28"/>
      <c r="I8" s="30">
        <f t="shared" ref="I8:I27" si="0">SUM(G8:H8)</f>
        <v>0</v>
      </c>
    </row>
    <row r="9" spans="1:10" x14ac:dyDescent="0.35">
      <c r="A9" s="28">
        <v>7</v>
      </c>
      <c r="B9" s="36"/>
      <c r="C9" s="37"/>
      <c r="D9" s="38"/>
      <c r="E9" s="54"/>
      <c r="F9" s="34"/>
      <c r="G9" s="28"/>
      <c r="H9" s="28"/>
      <c r="I9" s="30">
        <f t="shared" si="0"/>
        <v>0</v>
      </c>
    </row>
    <row r="10" spans="1:10" x14ac:dyDescent="0.35">
      <c r="A10" s="28">
        <v>8</v>
      </c>
      <c r="B10" s="36"/>
      <c r="C10" s="37"/>
      <c r="D10" s="38"/>
      <c r="E10" s="54"/>
      <c r="F10" s="34"/>
      <c r="G10" s="28"/>
      <c r="H10" s="28"/>
      <c r="I10" s="30">
        <f t="shared" si="0"/>
        <v>0</v>
      </c>
    </row>
    <row r="11" spans="1:10" x14ac:dyDescent="0.35">
      <c r="A11" s="28">
        <v>9</v>
      </c>
      <c r="B11" s="36"/>
      <c r="C11" s="37"/>
      <c r="D11" s="38"/>
      <c r="E11" s="54"/>
      <c r="F11" s="34"/>
      <c r="G11" s="28"/>
      <c r="H11" s="28"/>
      <c r="I11" s="30">
        <f t="shared" si="0"/>
        <v>0</v>
      </c>
    </row>
    <row r="12" spans="1:10" x14ac:dyDescent="0.35">
      <c r="A12" s="28">
        <v>10</v>
      </c>
      <c r="B12" s="36"/>
      <c r="C12" s="37"/>
      <c r="D12" s="38"/>
      <c r="E12" s="54"/>
      <c r="F12" s="34"/>
      <c r="G12" s="28"/>
      <c r="H12" s="28"/>
      <c r="I12" s="30">
        <f t="shared" si="0"/>
        <v>0</v>
      </c>
    </row>
    <row r="13" spans="1:10" x14ac:dyDescent="0.35">
      <c r="A13" s="28">
        <v>11</v>
      </c>
      <c r="B13" s="36"/>
      <c r="C13" s="37"/>
      <c r="D13" s="38"/>
      <c r="E13" s="54"/>
      <c r="F13" s="34"/>
      <c r="G13" s="28"/>
      <c r="H13" s="28"/>
      <c r="I13" s="30">
        <f t="shared" si="0"/>
        <v>0</v>
      </c>
    </row>
    <row r="14" spans="1:10" x14ac:dyDescent="0.35">
      <c r="A14" s="28">
        <v>12</v>
      </c>
      <c r="B14" s="36"/>
      <c r="C14" s="37"/>
      <c r="D14" s="38"/>
      <c r="E14" s="54"/>
      <c r="F14" s="34"/>
      <c r="G14" s="28"/>
      <c r="H14" s="28"/>
      <c r="I14" s="30">
        <f t="shared" si="0"/>
        <v>0</v>
      </c>
    </row>
    <row r="15" spans="1:10" x14ac:dyDescent="0.35">
      <c r="A15" s="28">
        <v>13</v>
      </c>
      <c r="B15" s="36"/>
      <c r="C15" s="37"/>
      <c r="D15" s="38"/>
      <c r="E15" s="54"/>
      <c r="F15" s="34"/>
      <c r="G15" s="28"/>
      <c r="H15" s="28"/>
      <c r="I15" s="30">
        <f t="shared" si="0"/>
        <v>0</v>
      </c>
    </row>
    <row r="16" spans="1:10" x14ac:dyDescent="0.35">
      <c r="A16" s="28">
        <v>14</v>
      </c>
      <c r="B16" s="36"/>
      <c r="C16" s="37"/>
      <c r="D16" s="38"/>
      <c r="E16" s="54"/>
      <c r="F16" s="34"/>
      <c r="G16" s="28"/>
      <c r="H16" s="28"/>
      <c r="I16" s="30">
        <f t="shared" si="0"/>
        <v>0</v>
      </c>
    </row>
    <row r="17" spans="1:9" x14ac:dyDescent="0.35">
      <c r="A17" s="28">
        <v>15</v>
      </c>
      <c r="B17" s="36"/>
      <c r="C17" s="37"/>
      <c r="D17" s="38"/>
      <c r="E17" s="54"/>
      <c r="F17" s="34"/>
      <c r="G17" s="28"/>
      <c r="H17" s="28"/>
      <c r="I17" s="30">
        <f t="shared" si="0"/>
        <v>0</v>
      </c>
    </row>
    <row r="18" spans="1:9" x14ac:dyDescent="0.35">
      <c r="A18" s="28">
        <v>16</v>
      </c>
      <c r="B18" s="36"/>
      <c r="C18" s="37"/>
      <c r="D18" s="38"/>
      <c r="E18" s="54"/>
      <c r="F18" s="34"/>
      <c r="G18" s="28"/>
      <c r="H18" s="28"/>
      <c r="I18" s="30">
        <f t="shared" si="0"/>
        <v>0</v>
      </c>
    </row>
    <row r="19" spans="1:9" x14ac:dyDescent="0.35">
      <c r="A19" s="28">
        <v>17</v>
      </c>
      <c r="B19" s="36"/>
      <c r="C19" s="37"/>
      <c r="D19" s="38"/>
      <c r="E19" s="54"/>
      <c r="F19" s="34"/>
      <c r="G19" s="28"/>
      <c r="H19" s="28"/>
      <c r="I19" s="30">
        <f t="shared" si="0"/>
        <v>0</v>
      </c>
    </row>
    <row r="20" spans="1:9" x14ac:dyDescent="0.35">
      <c r="A20" s="28">
        <v>18</v>
      </c>
      <c r="B20" s="36"/>
      <c r="C20" s="37"/>
      <c r="D20" s="38"/>
      <c r="E20" s="54"/>
      <c r="F20" s="34"/>
      <c r="G20" s="28"/>
      <c r="H20" s="28"/>
      <c r="I20" s="30">
        <f t="shared" si="0"/>
        <v>0</v>
      </c>
    </row>
    <row r="21" spans="1:9" x14ac:dyDescent="0.35">
      <c r="A21" s="28">
        <v>19</v>
      </c>
      <c r="B21" s="36"/>
      <c r="C21" s="37"/>
      <c r="D21" s="38"/>
      <c r="E21" s="54"/>
      <c r="F21" s="34"/>
      <c r="G21" s="28"/>
      <c r="H21" s="28"/>
      <c r="I21" s="30">
        <f t="shared" si="0"/>
        <v>0</v>
      </c>
    </row>
    <row r="22" spans="1:9" x14ac:dyDescent="0.35">
      <c r="A22" s="28">
        <v>20</v>
      </c>
      <c r="B22" s="40"/>
      <c r="C22" s="41"/>
      <c r="D22" s="42"/>
      <c r="E22" s="55"/>
      <c r="F22" s="34"/>
      <c r="G22" s="39"/>
      <c r="H22" s="3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8"/>
      <c r="H23" s="28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8"/>
      <c r="H24" s="28"/>
      <c r="I24" s="30">
        <f t="shared" si="0"/>
        <v>0</v>
      </c>
    </row>
    <row r="25" spans="1:9" x14ac:dyDescent="0.35">
      <c r="A25" s="28">
        <v>23</v>
      </c>
      <c r="B25" s="35"/>
      <c r="C25" s="32"/>
      <c r="D25" s="34"/>
      <c r="E25" s="34"/>
      <c r="F25" s="34"/>
      <c r="G25" s="28"/>
      <c r="H25" s="28"/>
      <c r="I25" s="30">
        <f t="shared" si="0"/>
        <v>0</v>
      </c>
    </row>
    <row r="26" spans="1:9" x14ac:dyDescent="0.35">
      <c r="A26" s="28">
        <v>24</v>
      </c>
      <c r="B26" s="35"/>
      <c r="C26" s="32"/>
      <c r="D26" s="34"/>
      <c r="E26" s="34"/>
      <c r="F26" s="34"/>
      <c r="G26" s="28"/>
      <c r="H26" s="28"/>
      <c r="I26" s="30">
        <f t="shared" si="0"/>
        <v>0</v>
      </c>
    </row>
    <row r="27" spans="1:9" x14ac:dyDescent="0.35">
      <c r="A27" s="28">
        <v>25</v>
      </c>
      <c r="B27" s="35"/>
      <c r="C27" s="32"/>
      <c r="D27" s="34"/>
      <c r="E27" s="34"/>
      <c r="F27" s="34"/>
      <c r="G27" s="28"/>
      <c r="H27" s="28"/>
      <c r="I27" s="30">
        <f t="shared" si="0"/>
        <v>0</v>
      </c>
    </row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02" t="s">
        <v>155</v>
      </c>
      <c r="C31" s="103"/>
      <c r="D31" s="103"/>
      <c r="E31" s="104"/>
      <c r="F31" s="45" t="s">
        <v>45</v>
      </c>
      <c r="G31" s="35"/>
      <c r="H31" s="35"/>
      <c r="I31" s="79">
        <v>441</v>
      </c>
    </row>
    <row r="32" spans="1:9" ht="15.75" customHeight="1" x14ac:dyDescent="0.35">
      <c r="A32" s="28"/>
      <c r="B32" s="53" t="s">
        <v>159</v>
      </c>
      <c r="C32" s="90">
        <v>2007</v>
      </c>
      <c r="D32" s="34" t="s">
        <v>149</v>
      </c>
      <c r="E32" s="53" t="s">
        <v>155</v>
      </c>
      <c r="F32" s="34" t="s">
        <v>93</v>
      </c>
      <c r="G32" s="35">
        <v>78</v>
      </c>
      <c r="H32" s="35">
        <v>71</v>
      </c>
      <c r="I32" s="35">
        <v>149</v>
      </c>
    </row>
    <row r="33" spans="1:9" ht="15.75" customHeight="1" x14ac:dyDescent="0.35">
      <c r="A33" s="28"/>
      <c r="B33" s="53" t="s">
        <v>160</v>
      </c>
      <c r="C33" s="91">
        <v>2006</v>
      </c>
      <c r="D33" s="34" t="s">
        <v>149</v>
      </c>
      <c r="E33" s="53" t="s">
        <v>155</v>
      </c>
      <c r="F33" s="34" t="s">
        <v>93</v>
      </c>
      <c r="G33" s="35">
        <v>82</v>
      </c>
      <c r="H33" s="35">
        <v>81</v>
      </c>
      <c r="I33" s="35">
        <v>163</v>
      </c>
    </row>
    <row r="34" spans="1:9" ht="15.75" customHeight="1" x14ac:dyDescent="0.35">
      <c r="A34" s="28"/>
      <c r="B34" s="53" t="s">
        <v>158</v>
      </c>
      <c r="C34" s="91">
        <v>2005</v>
      </c>
      <c r="D34" s="34" t="s">
        <v>149</v>
      </c>
      <c r="E34" s="53" t="s">
        <v>155</v>
      </c>
      <c r="F34" s="34" t="s">
        <v>93</v>
      </c>
      <c r="G34" s="35">
        <v>68</v>
      </c>
      <c r="H34" s="35">
        <v>61</v>
      </c>
      <c r="I34" s="35">
        <v>129</v>
      </c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79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79" t="s">
        <v>45</v>
      </c>
    </row>
    <row r="42" spans="1:9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6" spans="1:9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79" t="s">
        <v>45</v>
      </c>
    </row>
    <row r="47" spans="1:9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79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79" t="s">
        <v>45</v>
      </c>
    </row>
    <row r="57" spans="1:9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79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79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79" t="s">
        <v>45</v>
      </c>
    </row>
    <row r="72" spans="1:9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I7">
    <sortCondition descending="1" ref="I3:I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3" sqref="F3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33203125" style="3" customWidth="1"/>
    <col min="5" max="5" width="100.33203125" style="3" customWidth="1"/>
    <col min="6" max="6" width="16.06640625" style="3" customWidth="1"/>
    <col min="7" max="10" width="6.06640625" style="9" customWidth="1"/>
    <col min="11" max="11" width="6.9296875" style="3" customWidth="1"/>
    <col min="12" max="12" width="6.59765625" style="3" customWidth="1"/>
    <col min="13" max="16384" width="9.06640625" style="3"/>
  </cols>
  <sheetData>
    <row r="1" spans="1:11" ht="24.75" customHeight="1" x14ac:dyDescent="0.35">
      <c r="A1" s="12" t="s">
        <v>61</v>
      </c>
    </row>
    <row r="2" spans="1:11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</row>
    <row r="3" spans="1:11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/>
      <c r="G3" s="29" t="s">
        <v>45</v>
      </c>
      <c r="H3" s="29" t="s">
        <v>45</v>
      </c>
      <c r="I3" s="29" t="s">
        <v>45</v>
      </c>
      <c r="J3" s="29" t="s">
        <v>45</v>
      </c>
      <c r="K3" s="78">
        <f>SUM(G3:J3)</f>
        <v>0</v>
      </c>
    </row>
    <row r="4" spans="1:11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29" t="s">
        <v>45</v>
      </c>
      <c r="J4" s="29" t="s">
        <v>45</v>
      </c>
      <c r="K4" s="78">
        <f>SUM(G4:J4)</f>
        <v>0</v>
      </c>
    </row>
    <row r="5" spans="1:11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78">
        <f>SUM(G5:J5)</f>
        <v>0</v>
      </c>
    </row>
    <row r="6" spans="1:1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ref="K6:K27" si="0">SUM(G6:J6)</f>
        <v>0</v>
      </c>
    </row>
    <row r="7" spans="1:1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30" spans="1:11" x14ac:dyDescent="0.35">
      <c r="B30" s="2" t="s">
        <v>38</v>
      </c>
    </row>
    <row r="31" spans="1:11" ht="15.75" customHeight="1" x14ac:dyDescent="0.35">
      <c r="A31" s="28" t="s">
        <v>32</v>
      </c>
      <c r="B31" s="102" t="s">
        <v>45</v>
      </c>
      <c r="C31" s="103"/>
      <c r="D31" s="103"/>
      <c r="E31" s="104"/>
      <c r="F31" s="45" t="s">
        <v>45</v>
      </c>
      <c r="G31" s="35"/>
      <c r="H31" s="35"/>
      <c r="I31" s="79"/>
      <c r="J31" s="35"/>
      <c r="K31" s="79" t="s">
        <v>45</v>
      </c>
    </row>
    <row r="32" spans="1:11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79"/>
      <c r="J36" s="35"/>
      <c r="K36" s="79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79"/>
      <c r="J41" s="35"/>
      <c r="K41" s="79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6" spans="1:11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79"/>
      <c r="J46" s="35"/>
      <c r="K46" s="79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79"/>
      <c r="J51" s="35"/>
      <c r="K51" s="79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79"/>
      <c r="J56" s="35"/>
      <c r="K56" s="79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1" spans="1:11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79"/>
      <c r="J61" s="35"/>
      <c r="K61" s="79" t="s">
        <v>45</v>
      </c>
    </row>
    <row r="62" spans="1:11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79"/>
      <c r="J66" s="35"/>
      <c r="K66" s="79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79"/>
      <c r="J71" s="35"/>
      <c r="K71" s="79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</sheetData>
  <sortState xmlns:xlrd2="http://schemas.microsoft.com/office/spreadsheetml/2017/richdata2"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6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L190"/>
  <sheetViews>
    <sheetView zoomScaleNormal="100" workbookViewId="0">
      <selection activeCell="B15" sqref="B15"/>
    </sheetView>
  </sheetViews>
  <sheetFormatPr defaultRowHeight="13.5" customHeight="1" x14ac:dyDescent="0.35"/>
  <cols>
    <col min="1" max="1" width="6" customWidth="1"/>
    <col min="2" max="2" width="27" customWidth="1"/>
    <col min="3" max="3" width="6.06640625" customWidth="1"/>
    <col min="4" max="4" width="17.33203125" customWidth="1"/>
    <col min="5" max="5" width="100.33203125" customWidth="1"/>
    <col min="6" max="6" width="16.06640625" customWidth="1"/>
    <col min="7" max="10" width="6.53125" customWidth="1"/>
    <col min="11" max="11" width="6.9296875" customWidth="1"/>
  </cols>
  <sheetData>
    <row r="3" spans="1:11" ht="16.5" customHeight="1" x14ac:dyDescent="0.4">
      <c r="E3" s="58" t="s">
        <v>96</v>
      </c>
    </row>
    <row r="4" spans="1:11" ht="13.5" customHeight="1" x14ac:dyDescent="0.4">
      <c r="E4" s="58"/>
    </row>
    <row r="5" spans="1:11" ht="16.5" customHeight="1" x14ac:dyDescent="0.4">
      <c r="B5" s="59" t="s">
        <v>97</v>
      </c>
      <c r="E5" s="58"/>
    </row>
    <row r="6" spans="1:11" ht="16.5" customHeight="1" x14ac:dyDescent="0.4">
      <c r="B6" s="60" t="s">
        <v>98</v>
      </c>
      <c r="E6" s="58"/>
    </row>
    <row r="7" spans="1:11" ht="13.5" customHeight="1" x14ac:dyDescent="0.4">
      <c r="E7" s="58"/>
    </row>
    <row r="9" spans="1:11" ht="13.5" customHeight="1" x14ac:dyDescent="0.35">
      <c r="A9" t="s">
        <v>46</v>
      </c>
    </row>
    <row r="10" spans="1:11" ht="13.5" customHeight="1" x14ac:dyDescent="0.4">
      <c r="A10" s="57" t="s">
        <v>32</v>
      </c>
      <c r="B10" t="str">
        <f>Lpu_Fiú_a_20!B3</f>
        <v>Rusznyák Áron</v>
      </c>
      <c r="C10">
        <f>Lpu_Fiú_a_20!C3</f>
        <v>2011</v>
      </c>
      <c r="D10" t="str">
        <f>Lpu_Fiú_a_20!D3</f>
        <v>Balatonfüred</v>
      </c>
      <c r="E10" t="str">
        <f>Lpu_Fiú_a_20!E3</f>
        <v>Balatonfüredi Eötvös Loránd Általános Iskola</v>
      </c>
      <c r="F10" t="str">
        <f>Lpu_Fiú_a_20!F3</f>
        <v>Veszprém Vármegye</v>
      </c>
      <c r="G10" s="76"/>
      <c r="H10" s="76"/>
      <c r="I10" s="76">
        <f>Lpu_Fiú_a_20!G3</f>
        <v>85</v>
      </c>
      <c r="J10" s="76">
        <f>Lpu_Fiú_a_20!H3</f>
        <v>86</v>
      </c>
      <c r="K10" s="77">
        <f>Lpu_Fiú_a_20!I3</f>
        <v>171</v>
      </c>
    </row>
    <row r="11" spans="1:11" ht="13.5" customHeight="1" x14ac:dyDescent="0.4">
      <c r="A11" s="57" t="s">
        <v>33</v>
      </c>
      <c r="B11" t="str">
        <f>Lpu_Fiú_a_20!B4</f>
        <v>Marton Péter</v>
      </c>
      <c r="C11">
        <f>Lpu_Fiú_a_20!C4</f>
        <v>2009</v>
      </c>
      <c r="D11" t="str">
        <f>Lpu_Fiú_a_20!D4</f>
        <v>Pápa</v>
      </c>
      <c r="E11" t="str">
        <f>Lpu_Fiú_a_20!E4</f>
        <v>Türr István Gimnázium és Kollégium</v>
      </c>
      <c r="F11" t="str">
        <f>Lpu_Fiú_a_20!F4</f>
        <v>Veszprém Vármegye</v>
      </c>
      <c r="G11" s="76"/>
      <c r="H11" s="76"/>
      <c r="I11" s="76">
        <f>Lpu_Fiú_a_20!G4</f>
        <v>85</v>
      </c>
      <c r="J11" s="76">
        <f>Lpu_Fiú_a_20!H4</f>
        <v>82</v>
      </c>
      <c r="K11" s="77">
        <f>Lpu_Fiú_a_20!I4</f>
        <v>167</v>
      </c>
    </row>
    <row r="12" spans="1:11" ht="13.5" customHeight="1" x14ac:dyDescent="0.4">
      <c r="A12" s="57" t="s">
        <v>34</v>
      </c>
      <c r="B12" t="str">
        <f>Lpu_Fiú_a_20!B5</f>
        <v>Czuppon Patrik</v>
      </c>
      <c r="C12">
        <f>Lpu_Fiú_a_20!C5</f>
        <v>2010</v>
      </c>
      <c r="D12" t="str">
        <f>Lpu_Fiú_a_20!D5</f>
        <v>Nyirád</v>
      </c>
      <c r="E12" t="str">
        <f>Lpu_Fiú_a_20!E5</f>
        <v>Nyirádi Erzsébet Királyné Általános Iskola</v>
      </c>
      <c r="F12" t="str">
        <f>Lpu_Fiú_a_20!F5</f>
        <v>Veszprém Vármegye</v>
      </c>
      <c r="G12" s="76"/>
      <c r="H12" s="76"/>
      <c r="I12" s="76">
        <f>Lpu_Fiú_a_20!G5</f>
        <v>81</v>
      </c>
      <c r="J12" s="76">
        <f>Lpu_Fiú_a_20!H5</f>
        <v>78</v>
      </c>
      <c r="K12" s="77">
        <f>Lpu_Fiú_a_20!I5</f>
        <v>159</v>
      </c>
    </row>
    <row r="13" spans="1:11" ht="13.5" customHeight="1" x14ac:dyDescent="0.4">
      <c r="G13" s="76"/>
      <c r="H13" s="76"/>
      <c r="I13" s="76"/>
      <c r="J13" s="76"/>
      <c r="K13" s="77"/>
    </row>
    <row r="14" spans="1:11" ht="13.5" customHeight="1" x14ac:dyDescent="0.4">
      <c r="A14" t="s">
        <v>62</v>
      </c>
      <c r="G14" s="76"/>
      <c r="H14" s="76"/>
      <c r="I14" s="76"/>
      <c r="J14" s="76"/>
      <c r="K14" s="77"/>
    </row>
    <row r="15" spans="1:11" ht="13.5" customHeight="1" x14ac:dyDescent="0.4">
      <c r="A15" s="57" t="s">
        <v>32</v>
      </c>
      <c r="B15" t="str">
        <f>Lpu_Fiú_a_20!B31</f>
        <v>Zirci Reguly Antal Német Nemzetiségi Nyelvoktató Általános Iskola</v>
      </c>
      <c r="F15" t="str">
        <f>Lpu_Fiú_a_20!F31</f>
        <v>-</v>
      </c>
      <c r="G15" s="76"/>
      <c r="H15" s="76"/>
      <c r="I15" s="76"/>
      <c r="J15" s="76"/>
      <c r="K15" s="77">
        <f>Lpu_Fiú_a_20!I31</f>
        <v>437</v>
      </c>
    </row>
    <row r="16" spans="1:11" ht="13.5" customHeight="1" x14ac:dyDescent="0.35">
      <c r="A16" s="57"/>
      <c r="B16" t="str">
        <f>Lpu_Fiú_a_20!B32</f>
        <v>Hujber Márk</v>
      </c>
      <c r="C16">
        <f>Lpu_Fiú_a_20!C32</f>
        <v>2010</v>
      </c>
      <c r="G16" s="76"/>
      <c r="H16" s="76"/>
      <c r="I16" s="76">
        <f>Lpu_Fiú_a_20!G32</f>
        <v>76</v>
      </c>
      <c r="J16" s="76">
        <f>Lpu_Fiú_a_20!H32</f>
        <v>79</v>
      </c>
      <c r="K16" s="76">
        <f>Lpu_Fiú_a_20!I32</f>
        <v>155</v>
      </c>
    </row>
    <row r="17" spans="1:11" ht="13.5" customHeight="1" x14ac:dyDescent="0.35">
      <c r="A17" s="57"/>
      <c r="B17" t="str">
        <f>Lpu_Fiú_a_20!B33</f>
        <v>Tátrai Zsombor</v>
      </c>
      <c r="C17">
        <f>Lpu_Fiú_a_20!C33</f>
        <v>2010</v>
      </c>
      <c r="G17" s="76"/>
      <c r="H17" s="76"/>
      <c r="I17" s="76">
        <f>Lpu_Fiú_a_20!G33</f>
        <v>81</v>
      </c>
      <c r="J17" s="76">
        <f>Lpu_Fiú_a_20!H33</f>
        <v>74</v>
      </c>
      <c r="K17" s="76">
        <f>Lpu_Fiú_a_20!I33</f>
        <v>155</v>
      </c>
    </row>
    <row r="18" spans="1:11" ht="13.5" customHeight="1" x14ac:dyDescent="0.35">
      <c r="A18" s="57"/>
      <c r="B18" t="str">
        <f>Lpu_Fiú_a_20!B34</f>
        <v>Mészáros Gábor</v>
      </c>
      <c r="C18">
        <f>Lpu_Fiú_a_20!C34</f>
        <v>2009</v>
      </c>
      <c r="G18" s="76"/>
      <c r="H18" s="76"/>
      <c r="I18" s="76">
        <f>Lpu_Fiú_a_20!G34</f>
        <v>73</v>
      </c>
      <c r="J18" s="76">
        <f>Lpu_Fiú_a_20!H34</f>
        <v>54</v>
      </c>
      <c r="K18" s="76">
        <f>Lpu_Fiú_a_20!I34</f>
        <v>127</v>
      </c>
    </row>
    <row r="19" spans="1:11" ht="13.5" customHeight="1" x14ac:dyDescent="0.4">
      <c r="A19" s="57"/>
      <c r="G19" s="76"/>
      <c r="H19" s="76"/>
      <c r="I19" s="76"/>
      <c r="J19" s="76"/>
      <c r="K19" s="77"/>
    </row>
    <row r="20" spans="1:11" ht="13.5" customHeight="1" x14ac:dyDescent="0.4">
      <c r="A20" t="s">
        <v>47</v>
      </c>
      <c r="G20" s="76"/>
      <c r="H20" s="76"/>
      <c r="I20" s="76"/>
      <c r="J20" s="76"/>
      <c r="K20" s="77"/>
    </row>
    <row r="21" spans="1:11" ht="13.5" customHeight="1" x14ac:dyDescent="0.4">
      <c r="A21" s="57" t="s">
        <v>32</v>
      </c>
      <c r="B21" t="str">
        <f>Lpu_zárt_Fiú_a_20!B3</f>
        <v>-</v>
      </c>
      <c r="C21" t="str">
        <f>Lpu_zárt_Fiú_a_20!C3</f>
        <v>-</v>
      </c>
      <c r="D21" t="str">
        <f>Lpu_zárt_Fiú_a_20!D3</f>
        <v>-</v>
      </c>
      <c r="E21" t="str">
        <f>Lpu_zárt_Fiú_a_20!E3</f>
        <v>-</v>
      </c>
      <c r="F21">
        <f>Lpu_zárt_Fiú_a_20!F3</f>
        <v>0</v>
      </c>
      <c r="G21" s="76"/>
      <c r="H21" s="76"/>
      <c r="I21" s="76" t="str">
        <f>Lpu_zárt_Fiú_a_20!G3</f>
        <v>-</v>
      </c>
      <c r="J21" s="76" t="str">
        <f>Lpu_zárt_Fiú_a_20!H3</f>
        <v>-</v>
      </c>
      <c r="K21" s="77">
        <f>Lpu_zárt_Fiú_a_20!I3</f>
        <v>0</v>
      </c>
    </row>
    <row r="22" spans="1:11" ht="13.5" customHeight="1" x14ac:dyDescent="0.4">
      <c r="A22" s="57" t="s">
        <v>33</v>
      </c>
      <c r="B22" t="str">
        <f>Lpu_zárt_Fiú_a_20!B4</f>
        <v>-</v>
      </c>
      <c r="C22" t="str">
        <f>Lpu_zárt_Fiú_a_20!C4</f>
        <v>-</v>
      </c>
      <c r="D22" t="str">
        <f>Lpu_zárt_Fiú_a_20!D4</f>
        <v>-</v>
      </c>
      <c r="E22" t="str">
        <f>Lpu_zárt_Fiú_a_20!E4</f>
        <v>-</v>
      </c>
      <c r="F22" t="str">
        <f>Lpu_zárt_Fiú_a_20!F4</f>
        <v>-</v>
      </c>
      <c r="G22" s="76"/>
      <c r="H22" s="76"/>
      <c r="I22" s="76" t="str">
        <f>Lpu_zárt_Fiú_a_20!G4</f>
        <v>-</v>
      </c>
      <c r="J22" s="76" t="str">
        <f>Lpu_zárt_Fiú_a_20!H4</f>
        <v>-</v>
      </c>
      <c r="K22" s="77">
        <f>Lpu_zárt_Fiú_a_20!I4</f>
        <v>0</v>
      </c>
    </row>
    <row r="23" spans="1:11" ht="13.5" customHeight="1" x14ac:dyDescent="0.4">
      <c r="A23" s="57" t="s">
        <v>34</v>
      </c>
      <c r="B23" t="str">
        <f>Lpu_zárt_Fiú_a_20!B5</f>
        <v>-</v>
      </c>
      <c r="C23" t="str">
        <f>Lpu_zárt_Fiú_a_20!C5</f>
        <v>-</v>
      </c>
      <c r="D23" t="str">
        <f>Lpu_zárt_Fiú_a_20!D5</f>
        <v>-</v>
      </c>
      <c r="E23" t="str">
        <f>Lpu_zárt_Fiú_a_20!E5</f>
        <v>-</v>
      </c>
      <c r="F23" t="str">
        <f>Lpu_zárt_Fiú_a_20!F5</f>
        <v>-</v>
      </c>
      <c r="G23" s="76"/>
      <c r="H23" s="76"/>
      <c r="I23" s="76" t="str">
        <f>Lpu_zárt_Fiú_a_20!G5</f>
        <v>-</v>
      </c>
      <c r="J23" s="76" t="str">
        <f>Lpu_zárt_Fiú_a_20!H5</f>
        <v>-</v>
      </c>
      <c r="K23" s="77">
        <f>Lpu_zárt_Fiú_a_20!I5</f>
        <v>0</v>
      </c>
    </row>
    <row r="24" spans="1:11" ht="13.5" customHeight="1" x14ac:dyDescent="0.4">
      <c r="A24" s="57"/>
      <c r="G24" s="76"/>
      <c r="H24" s="76"/>
      <c r="I24" s="76"/>
      <c r="J24" s="76"/>
      <c r="K24" s="77"/>
    </row>
    <row r="25" spans="1:11" ht="13.5" customHeight="1" x14ac:dyDescent="0.4">
      <c r="A25" t="s">
        <v>63</v>
      </c>
      <c r="G25" s="76"/>
      <c r="H25" s="76"/>
      <c r="I25" s="76"/>
      <c r="J25" s="76"/>
      <c r="K25" s="77"/>
    </row>
    <row r="26" spans="1:11" ht="13.5" customHeight="1" x14ac:dyDescent="0.4">
      <c r="A26" s="57" t="s">
        <v>32</v>
      </c>
      <c r="B26" t="str">
        <f>Lpu_zárt_Fiú_a_20!B31</f>
        <v>-</v>
      </c>
      <c r="F26" t="str">
        <f>Lpu_zárt_Fiú_a_20!F31</f>
        <v>-</v>
      </c>
      <c r="G26" s="76"/>
      <c r="H26" s="76"/>
      <c r="I26" s="76"/>
      <c r="J26" s="76"/>
      <c r="K26" s="77" t="str">
        <f>Lpu_zárt_Fiú_a_20!I31</f>
        <v>-</v>
      </c>
    </row>
    <row r="27" spans="1:11" ht="13.5" customHeight="1" x14ac:dyDescent="0.4">
      <c r="A27" s="57"/>
      <c r="B27" t="str">
        <f>Lpu_zárt_Fiú_a_20!B32</f>
        <v>-</v>
      </c>
      <c r="C27" t="str">
        <f>Lpu_zárt_Fiú_a_20!C32</f>
        <v>-</v>
      </c>
      <c r="G27" s="76"/>
      <c r="H27" s="76"/>
      <c r="I27" s="76"/>
      <c r="J27" s="76" t="str">
        <f>Lpu_zárt_Fiú_a_20!H32</f>
        <v>-</v>
      </c>
      <c r="K27" s="77"/>
    </row>
    <row r="28" spans="1:11" ht="13.5" customHeight="1" x14ac:dyDescent="0.4">
      <c r="A28" s="57"/>
      <c r="B28" t="str">
        <f>Lpu_zárt_Fiú_a_20!B33</f>
        <v>-</v>
      </c>
      <c r="C28" t="str">
        <f>Lpu_zárt_Fiú_a_20!C33</f>
        <v>-</v>
      </c>
      <c r="G28" s="76"/>
      <c r="H28" s="76"/>
      <c r="I28" s="76"/>
      <c r="J28" s="76" t="str">
        <f>Lpu_zárt_Fiú_a_20!H33</f>
        <v>-</v>
      </c>
      <c r="K28" s="77"/>
    </row>
    <row r="29" spans="1:11" ht="13.5" customHeight="1" x14ac:dyDescent="0.4">
      <c r="A29" s="57"/>
      <c r="B29" t="str">
        <f>Lpu_zárt_Fiú_a_20!B34</f>
        <v>-</v>
      </c>
      <c r="C29" t="str">
        <f>Lpu_zárt_Fiú_a_20!C34</f>
        <v>-</v>
      </c>
      <c r="G29" s="76"/>
      <c r="H29" s="76"/>
      <c r="I29" s="76"/>
      <c r="J29" s="76" t="str">
        <f>Lpu_zárt_Fiú_a_20!H34</f>
        <v>-</v>
      </c>
      <c r="K29" s="77"/>
    </row>
    <row r="30" spans="1:11" ht="13.5" customHeight="1" x14ac:dyDescent="0.4">
      <c r="G30" s="76"/>
      <c r="H30" s="76"/>
      <c r="I30" s="76"/>
      <c r="J30" s="76"/>
      <c r="K30" s="77"/>
    </row>
    <row r="31" spans="1:11" ht="13.5" customHeight="1" x14ac:dyDescent="0.4">
      <c r="A31" t="s">
        <v>48</v>
      </c>
      <c r="G31" s="76"/>
      <c r="H31" s="76"/>
      <c r="I31" s="76"/>
      <c r="J31" s="76"/>
      <c r="K31" s="77"/>
    </row>
    <row r="32" spans="1:11" ht="13.5" customHeight="1" x14ac:dyDescent="0.4">
      <c r="A32" s="57" t="s">
        <v>32</v>
      </c>
      <c r="B32" t="str">
        <f>Lpu_Fiú_b_20!B3</f>
        <v>Kurdi Mátyás</v>
      </c>
      <c r="C32">
        <f>Lpu_Fiú_b_20!C3</f>
        <v>2006</v>
      </c>
      <c r="D32" t="str">
        <f>Lpu_Fiú_b_20!D3</f>
        <v>Ajka</v>
      </c>
      <c r="E32" t="str">
        <f>Lpu_Fiú_b_20!E3</f>
        <v>Fekete István - Vörösmarty Mihály Általános Iskola és Gimnázium</v>
      </c>
      <c r="F32" t="str">
        <f>Lpu_Fiú_b_20!F3</f>
        <v>Veszprém Vármegye</v>
      </c>
      <c r="G32" s="76"/>
      <c r="H32" s="76"/>
      <c r="I32" s="76">
        <f>Lpu_Fiú_b_20!G3</f>
        <v>84</v>
      </c>
      <c r="J32" s="76">
        <f>Lpu_Fiú_b_20!H3</f>
        <v>85</v>
      </c>
      <c r="K32" s="77">
        <f>Lpu_Fiú_b_20!I3</f>
        <v>169</v>
      </c>
    </row>
    <row r="33" spans="1:11" ht="13.5" customHeight="1" x14ac:dyDescent="0.4">
      <c r="A33" s="57" t="s">
        <v>33</v>
      </c>
      <c r="B33" t="str">
        <f>Lpu_Fiú_b_20!B4</f>
        <v>Csik Richárd Dusán</v>
      </c>
      <c r="C33">
        <f>Lpu_Fiú_b_20!C4</f>
        <v>2005</v>
      </c>
      <c r="D33" t="str">
        <f>Lpu_Fiú_b_20!D4</f>
        <v>Zirc</v>
      </c>
      <c r="E33" t="str">
        <f>Lpu_Fiú_b_20!E4</f>
        <v>III. Béla Gimnázium, Művészeti Szakgimnázium és Alapfokú Művészeti Iskola</v>
      </c>
      <c r="F33" t="str">
        <f>Lpu_Fiú_b_20!F4</f>
        <v>Veszprém Vármegye</v>
      </c>
      <c r="G33" s="76"/>
      <c r="H33" s="76"/>
      <c r="I33" s="76">
        <f>Lpu_Fiú_b_20!G4</f>
        <v>87</v>
      </c>
      <c r="J33" s="76">
        <f>Lpu_Fiú_b_20!H4</f>
        <v>76</v>
      </c>
      <c r="K33" s="77">
        <f>Lpu_Fiú_b_20!I4</f>
        <v>163</v>
      </c>
    </row>
    <row r="34" spans="1:11" ht="13.5" customHeight="1" x14ac:dyDescent="0.4">
      <c r="A34" s="57" t="s">
        <v>34</v>
      </c>
      <c r="B34" t="str">
        <f>Lpu_Fiú_b_20!B5</f>
        <v>Szűcs Tamás</v>
      </c>
      <c r="C34">
        <f>Lpu_Fiú_b_20!C5</f>
        <v>2006</v>
      </c>
      <c r="D34" t="str">
        <f>Lpu_Fiú_b_20!D5</f>
        <v>Veszprém</v>
      </c>
      <c r="E34" t="str">
        <f>Lpu_Fiú_b_20!E5</f>
        <v>Veszprémi SZC Táncsics Mihály Technikum</v>
      </c>
      <c r="F34" t="str">
        <f>Lpu_Fiú_b_20!F5</f>
        <v>Veszprém Vármegye</v>
      </c>
      <c r="G34" s="76"/>
      <c r="H34" s="76"/>
      <c r="I34" s="76">
        <f>Lpu_Fiú_b_20!G5</f>
        <v>87</v>
      </c>
      <c r="J34" s="76">
        <f>Lpu_Fiú_b_20!H5</f>
        <v>75</v>
      </c>
      <c r="K34" s="77">
        <f>Lpu_Fiú_b_20!I5</f>
        <v>162</v>
      </c>
    </row>
    <row r="35" spans="1:11" ht="13.5" customHeight="1" x14ac:dyDescent="0.4">
      <c r="G35" s="76"/>
      <c r="H35" s="76"/>
      <c r="I35" s="76"/>
      <c r="J35" s="76"/>
      <c r="K35" s="77"/>
    </row>
    <row r="36" spans="1:11" ht="13.5" customHeight="1" x14ac:dyDescent="0.4">
      <c r="A36" t="s">
        <v>64</v>
      </c>
      <c r="G36" s="76"/>
      <c r="H36" s="76"/>
      <c r="I36" s="76"/>
      <c r="J36" s="76"/>
      <c r="K36" s="77"/>
    </row>
    <row r="37" spans="1:11" ht="13.5" customHeight="1" x14ac:dyDescent="0.4">
      <c r="A37" s="57" t="s">
        <v>32</v>
      </c>
      <c r="B37" t="str">
        <f>Lpu_Fiú_b_20!B31</f>
        <v>Veszprémi SZC Szent-Györgyi Albert Technikum és Kollégium</v>
      </c>
      <c r="F37" t="str">
        <f>Lpu_Fiú_b_20!F31</f>
        <v>-</v>
      </c>
      <c r="G37" s="76"/>
      <c r="H37" s="76"/>
      <c r="I37" s="76"/>
      <c r="J37" s="76"/>
      <c r="K37" s="77">
        <f>Lpu_Fiú_b_20!I31</f>
        <v>451</v>
      </c>
    </row>
    <row r="38" spans="1:11" ht="13.5" customHeight="1" x14ac:dyDescent="0.35">
      <c r="A38" s="57"/>
      <c r="B38" t="str">
        <f>Lpu_Fiú_b_20!B32</f>
        <v>Kiss Dániel</v>
      </c>
      <c r="C38">
        <f>Lpu_Fiú_b_20!C32</f>
        <v>2005</v>
      </c>
      <c r="G38" s="76"/>
      <c r="H38" s="76"/>
      <c r="I38" s="76">
        <f>Lpu_Fiú_b_20!G32</f>
        <v>80</v>
      </c>
      <c r="J38" s="76">
        <f>Lpu_Fiú_b_20!H32</f>
        <v>76</v>
      </c>
      <c r="K38" s="76">
        <f>Lpu_Fiú_b_20!I32</f>
        <v>156</v>
      </c>
    </row>
    <row r="39" spans="1:11" ht="13.5" customHeight="1" x14ac:dyDescent="0.35">
      <c r="A39" s="57"/>
      <c r="B39" t="str">
        <f>Lpu_Fiú_b_20!B33</f>
        <v>Megyeri Bálint</v>
      </c>
      <c r="C39">
        <f>Lpu_Fiú_b_20!C33</f>
        <v>2008</v>
      </c>
      <c r="G39" s="76"/>
      <c r="H39" s="76"/>
      <c r="I39" s="76">
        <f>Lpu_Fiú_b_20!G33</f>
        <v>78</v>
      </c>
      <c r="J39" s="76">
        <f>Lpu_Fiú_b_20!H33</f>
        <v>83</v>
      </c>
      <c r="K39" s="76">
        <f>Lpu_Fiú_b_20!I33</f>
        <v>161</v>
      </c>
    </row>
    <row r="40" spans="1:11" ht="13.5" customHeight="1" x14ac:dyDescent="0.35">
      <c r="A40" s="57"/>
      <c r="B40" t="str">
        <f>Lpu_Fiú_b_20!B34</f>
        <v>Radics Dániel</v>
      </c>
      <c r="C40">
        <f>Lpu_Fiú_b_20!C34</f>
        <v>2007</v>
      </c>
      <c r="G40" s="76"/>
      <c r="H40" s="76"/>
      <c r="I40" s="76">
        <f>Lpu_Fiú_b_20!G34</f>
        <v>68</v>
      </c>
      <c r="J40" s="76">
        <f>Lpu_Fiú_b_20!H34</f>
        <v>66</v>
      </c>
      <c r="K40" s="76">
        <f>Lpu_Fiú_b_20!I34</f>
        <v>134</v>
      </c>
    </row>
    <row r="41" spans="1:11" ht="13.5" customHeight="1" x14ac:dyDescent="0.4">
      <c r="A41" s="57"/>
      <c r="G41" s="76"/>
      <c r="H41" s="76"/>
      <c r="I41" s="76"/>
      <c r="J41" s="76"/>
      <c r="K41" s="77"/>
    </row>
    <row r="42" spans="1:11" ht="13.5" customHeight="1" x14ac:dyDescent="0.35">
      <c r="A42" t="s">
        <v>49</v>
      </c>
      <c r="G42" s="76"/>
      <c r="H42" s="76"/>
      <c r="I42" s="76"/>
      <c r="J42" s="76"/>
      <c r="K42" s="76"/>
    </row>
    <row r="43" spans="1:11" ht="13.5" customHeight="1" x14ac:dyDescent="0.35">
      <c r="A43" s="57" t="s">
        <v>32</v>
      </c>
      <c r="B43" t="str">
        <f>Lpu_zárt_Fiú_b_20!B3</f>
        <v>-</v>
      </c>
      <c r="C43" t="str">
        <f>Lpu_zárt_Fiú_b_20!C3</f>
        <v>-</v>
      </c>
      <c r="D43" t="str">
        <f>Lpu_zárt_Fiú_b_20!D3</f>
        <v>-</v>
      </c>
      <c r="E43" t="str">
        <f>Lpu_zárt_Fiú_b_20!E3</f>
        <v>-</v>
      </c>
      <c r="F43" t="str">
        <f>Lpu_zárt_Fiú_b_20!F3</f>
        <v>-</v>
      </c>
      <c r="G43" s="76"/>
      <c r="H43" s="76"/>
      <c r="I43" s="76" t="str">
        <f>Lpu_zárt_Fiú_b_20!G3</f>
        <v>-</v>
      </c>
      <c r="J43" s="76" t="str">
        <f>Lpu_zárt_Fiú_b_20!H3</f>
        <v>-</v>
      </c>
      <c r="K43" s="76">
        <f>Lpu_zárt_Fiú_b_20!I3</f>
        <v>0</v>
      </c>
    </row>
    <row r="44" spans="1:11" ht="13.5" customHeight="1" x14ac:dyDescent="0.35">
      <c r="A44" s="57" t="s">
        <v>33</v>
      </c>
      <c r="B44" t="str">
        <f>Lpu_zárt_Fiú_b_20!B4</f>
        <v>-</v>
      </c>
      <c r="C44" t="str">
        <f>Lpu_zárt_Fiú_b_20!C4</f>
        <v>-</v>
      </c>
      <c r="D44" t="str">
        <f>Lpu_zárt_Fiú_b_20!D4</f>
        <v>-</v>
      </c>
      <c r="E44" t="str">
        <f>Lpu_zárt_Fiú_b_20!E4</f>
        <v>-</v>
      </c>
      <c r="F44" t="str">
        <f>Lpu_zárt_Fiú_b_20!F4</f>
        <v>-</v>
      </c>
      <c r="G44" s="76"/>
      <c r="H44" s="76"/>
      <c r="I44" s="76" t="str">
        <f>Lpu_zárt_Fiú_b_20!G4</f>
        <v>-</v>
      </c>
      <c r="J44" s="76" t="str">
        <f>Lpu_zárt_Fiú_b_20!H4</f>
        <v>-</v>
      </c>
      <c r="K44" s="76">
        <f>Lpu_zárt_Fiú_b_20!I4</f>
        <v>0</v>
      </c>
    </row>
    <row r="45" spans="1:11" ht="13.5" customHeight="1" x14ac:dyDescent="0.35">
      <c r="A45" s="57" t="s">
        <v>34</v>
      </c>
      <c r="B45" t="str">
        <f>Lpu_zárt_Fiú_b_20!B5</f>
        <v>-</v>
      </c>
      <c r="C45" t="str">
        <f>Lpu_zárt_Fiú_b_20!C5</f>
        <v>-</v>
      </c>
      <c r="D45" t="str">
        <f>Lpu_zárt_Fiú_b_20!D5</f>
        <v>-</v>
      </c>
      <c r="E45" t="str">
        <f>Lpu_zárt_Fiú_b_20!E5</f>
        <v>-</v>
      </c>
      <c r="F45" t="str">
        <f>Lpu_zárt_Fiú_b_20!F5</f>
        <v>-</v>
      </c>
      <c r="G45" s="76"/>
      <c r="H45" s="76"/>
      <c r="I45" s="76" t="str">
        <f>Lpu_zárt_Fiú_b_20!G5</f>
        <v>-</v>
      </c>
      <c r="J45" s="76" t="str">
        <f>Lpu_zárt_Fiú_b_20!H5</f>
        <v>-</v>
      </c>
      <c r="K45" s="76">
        <f>Lpu_zárt_Fiú_b_20!I5</f>
        <v>0</v>
      </c>
    </row>
    <row r="46" spans="1:11" ht="13.5" customHeight="1" x14ac:dyDescent="0.4">
      <c r="A46" s="57"/>
      <c r="G46" s="76"/>
      <c r="H46" s="76"/>
      <c r="I46" s="76"/>
      <c r="J46" s="76"/>
      <c r="K46" s="77"/>
    </row>
    <row r="47" spans="1:11" ht="13.5" customHeight="1" x14ac:dyDescent="0.4">
      <c r="A47" t="s">
        <v>65</v>
      </c>
      <c r="G47" s="76"/>
      <c r="H47" s="76"/>
      <c r="I47" s="76"/>
      <c r="J47" s="76"/>
      <c r="K47" s="77"/>
    </row>
    <row r="48" spans="1:11" ht="13.5" customHeight="1" x14ac:dyDescent="0.4">
      <c r="A48" s="57" t="s">
        <v>32</v>
      </c>
      <c r="B48" t="str">
        <f>Lpu_zárt_Fiú_b_20!B31</f>
        <v>-</v>
      </c>
      <c r="F48" t="str">
        <f>Lpu_zárt_Fiú_b_20!F31</f>
        <v>-</v>
      </c>
      <c r="G48" s="76"/>
      <c r="H48" s="76"/>
      <c r="I48" s="76"/>
      <c r="J48" s="76"/>
      <c r="K48" s="77" t="str">
        <f>Lpu_zárt_Fiú_b_20!I31</f>
        <v>-</v>
      </c>
    </row>
    <row r="49" spans="1:11" ht="13.5" customHeight="1" x14ac:dyDescent="0.4">
      <c r="A49" s="57"/>
      <c r="B49" t="str">
        <f>Lpu_zárt_Fiú_b_20!B32</f>
        <v>-</v>
      </c>
      <c r="C49" t="str">
        <f>Lpu_zárt_Fiú_b_20!C32</f>
        <v>-</v>
      </c>
      <c r="G49" s="76"/>
      <c r="H49" s="76"/>
      <c r="I49" s="76"/>
      <c r="J49" s="76" t="str">
        <f>Lpu_zárt_Fiú_b_20!H32</f>
        <v>-</v>
      </c>
      <c r="K49" s="77"/>
    </row>
    <row r="50" spans="1:11" ht="13.5" customHeight="1" x14ac:dyDescent="0.4">
      <c r="A50" s="57"/>
      <c r="B50" t="str">
        <f>Lpu_zárt_Fiú_b_20!B33</f>
        <v>-</v>
      </c>
      <c r="C50" t="str">
        <f>Lpu_zárt_Fiú_b_20!C33</f>
        <v>-</v>
      </c>
      <c r="G50" s="76"/>
      <c r="H50" s="76"/>
      <c r="I50" s="76"/>
      <c r="J50" s="76" t="str">
        <f>Lpu_zárt_Fiú_b_20!H33</f>
        <v>-</v>
      </c>
      <c r="K50" s="77"/>
    </row>
    <row r="51" spans="1:11" ht="13.5" customHeight="1" x14ac:dyDescent="0.4">
      <c r="A51" s="57"/>
      <c r="B51" t="str">
        <f>Lpu_zárt_Fiú_b_20!B34</f>
        <v>-</v>
      </c>
      <c r="C51" t="str">
        <f>Lpu_zárt_Fiú_b_20!C34</f>
        <v>-</v>
      </c>
      <c r="G51" s="76"/>
      <c r="H51" s="76"/>
      <c r="I51" s="76"/>
      <c r="J51" s="76" t="str">
        <f>Lpu_zárt_Fiú_b_20!H34</f>
        <v>-</v>
      </c>
      <c r="K51" s="77"/>
    </row>
    <row r="52" spans="1:11" ht="13.5" customHeight="1" x14ac:dyDescent="0.4">
      <c r="G52" s="76"/>
      <c r="H52" s="76"/>
      <c r="I52" s="76"/>
      <c r="J52" s="76"/>
      <c r="K52" s="77"/>
    </row>
    <row r="53" spans="1:11" ht="13.5" customHeight="1" x14ac:dyDescent="0.4">
      <c r="A53" t="s">
        <v>50</v>
      </c>
      <c r="G53" s="76"/>
      <c r="H53" s="76"/>
      <c r="I53" s="76"/>
      <c r="J53" s="76"/>
      <c r="K53" s="77"/>
    </row>
    <row r="54" spans="1:11" ht="13.5" customHeight="1" x14ac:dyDescent="0.4">
      <c r="A54" s="57" t="s">
        <v>32</v>
      </c>
      <c r="B54" t="str">
        <f>Lpu_Fiú_c_40!B3</f>
        <v>-</v>
      </c>
      <c r="C54" t="str">
        <f>Lpu_Fiú_c_40!C3</f>
        <v>-</v>
      </c>
      <c r="D54" t="str">
        <f>Lpu_Fiú_c_40!D3</f>
        <v>-</v>
      </c>
      <c r="E54" t="str">
        <f>Lpu_Fiú_c_40!E3</f>
        <v>-</v>
      </c>
      <c r="F54">
        <f>Lpu_Fiú_c_40!F3</f>
        <v>0</v>
      </c>
      <c r="G54" s="76" t="str">
        <f>Lpu_Fiú_c_40!G3</f>
        <v>-</v>
      </c>
      <c r="H54" s="76" t="str">
        <f>Lpu_Fiú_c_40!H3</f>
        <v>-</v>
      </c>
      <c r="I54" s="76" t="str">
        <f>Lpu_Fiú_c_40!I3</f>
        <v>-</v>
      </c>
      <c r="J54" s="76" t="str">
        <f>Lpu_Fiú_c_40!J3</f>
        <v>-</v>
      </c>
      <c r="K54" s="77">
        <f>Lpu_Fiú_c_40!K3</f>
        <v>0</v>
      </c>
    </row>
    <row r="55" spans="1:11" ht="13.5" customHeight="1" x14ac:dyDescent="0.4">
      <c r="A55" s="57" t="s">
        <v>33</v>
      </c>
      <c r="B55" t="str">
        <f>Lpu_Fiú_c_40!B4</f>
        <v>-</v>
      </c>
      <c r="C55" t="str">
        <f>Lpu_Fiú_c_40!C4</f>
        <v>-</v>
      </c>
      <c r="D55" t="str">
        <f>Lpu_Fiú_c_40!D4</f>
        <v>-</v>
      </c>
      <c r="E55" t="str">
        <f>Lpu_Fiú_c_40!E4</f>
        <v>-</v>
      </c>
      <c r="F55" t="str">
        <f>Lpu_Fiú_c_40!F4</f>
        <v>-</v>
      </c>
      <c r="G55" s="76" t="str">
        <f>Lpu_Fiú_c_40!G4</f>
        <v>-</v>
      </c>
      <c r="H55" s="76" t="str">
        <f>Lpu_Fiú_c_40!H4</f>
        <v>-</v>
      </c>
      <c r="I55" s="76" t="str">
        <f>Lpu_Fiú_c_40!I4</f>
        <v>-</v>
      </c>
      <c r="J55" s="76" t="str">
        <f>Lpu_Fiú_c_40!J4</f>
        <v>-</v>
      </c>
      <c r="K55" s="77">
        <f>Lpu_Fiú_c_40!K4</f>
        <v>0</v>
      </c>
    </row>
    <row r="56" spans="1:11" ht="13.5" customHeight="1" x14ac:dyDescent="0.4">
      <c r="A56" s="57" t="s">
        <v>34</v>
      </c>
      <c r="B56" t="str">
        <f>Lpu_Fiú_c_40!B5</f>
        <v>-</v>
      </c>
      <c r="C56" t="str">
        <f>Lpu_Fiú_c_40!C5</f>
        <v>-</v>
      </c>
      <c r="D56" t="str">
        <f>Lpu_Fiú_c_40!D5</f>
        <v>-</v>
      </c>
      <c r="E56" t="str">
        <f>Lpu_Fiú_c_40!E5</f>
        <v>-</v>
      </c>
      <c r="F56" t="str">
        <f>Lpu_Fiú_c_40!F5</f>
        <v>-</v>
      </c>
      <c r="G56" s="76" t="str">
        <f>Lpu_Fiú_c_40!G5</f>
        <v>-</v>
      </c>
      <c r="H56" s="76" t="str">
        <f>Lpu_Fiú_c_40!H5</f>
        <v>-</v>
      </c>
      <c r="I56" s="76" t="str">
        <f>Lpu_Fiú_c_40!I5</f>
        <v>-</v>
      </c>
      <c r="J56" s="76" t="str">
        <f>Lpu_Fiú_c_40!J5</f>
        <v>-</v>
      </c>
      <c r="K56" s="77">
        <f>Lpu_Fiú_c_40!K5</f>
        <v>0</v>
      </c>
    </row>
    <row r="57" spans="1:11" ht="13.5" customHeight="1" x14ac:dyDescent="0.4">
      <c r="G57" s="76"/>
      <c r="H57" s="76"/>
      <c r="I57" s="76"/>
      <c r="J57" s="76"/>
      <c r="K57" s="77"/>
    </row>
    <row r="58" spans="1:11" ht="13.5" customHeight="1" x14ac:dyDescent="0.4">
      <c r="A58" t="s">
        <v>66</v>
      </c>
      <c r="G58" s="76"/>
      <c r="H58" s="76"/>
      <c r="I58" s="76"/>
      <c r="J58" s="76"/>
      <c r="K58" s="77"/>
    </row>
    <row r="59" spans="1:11" ht="13.5" customHeight="1" x14ac:dyDescent="0.4">
      <c r="A59" s="57" t="s">
        <v>32</v>
      </c>
      <c r="B59" s="66" t="str">
        <f>Lpu_Fiú_c_40!B31</f>
        <v>-</v>
      </c>
      <c r="F59" t="str">
        <f>Lpu_Fiú_c_40!F31</f>
        <v>-</v>
      </c>
      <c r="G59" s="76"/>
      <c r="H59" s="76"/>
      <c r="I59" s="76"/>
      <c r="J59" s="76"/>
      <c r="K59" s="77" t="str">
        <f>Lpu_Fiú_c_40!K31</f>
        <v>-</v>
      </c>
    </row>
    <row r="60" spans="1:11" ht="13.5" customHeight="1" x14ac:dyDescent="0.4">
      <c r="A60" s="57"/>
      <c r="B60" s="66" t="str">
        <f>Lpu_Fiú_c_40!B32</f>
        <v>-</v>
      </c>
      <c r="C60" s="66" t="str">
        <f>Lpu_Fiú_c_40!C32</f>
        <v>-</v>
      </c>
      <c r="G60" s="76"/>
      <c r="H60" s="76"/>
      <c r="I60" s="76"/>
      <c r="J60" s="76" t="str">
        <f>Lpu_Fiú_c_40!J32</f>
        <v>-</v>
      </c>
      <c r="K60" s="77"/>
    </row>
    <row r="61" spans="1:11" ht="13.5" customHeight="1" x14ac:dyDescent="0.4">
      <c r="A61" s="57"/>
      <c r="B61" s="66" t="str">
        <f>Lpu_Fiú_c_40!B33</f>
        <v>-</v>
      </c>
      <c r="C61" s="66" t="str">
        <f>Lpu_Fiú_c_40!C33</f>
        <v>-</v>
      </c>
      <c r="G61" s="76"/>
      <c r="H61" s="76"/>
      <c r="I61" s="76"/>
      <c r="J61" s="76" t="str">
        <f>Lpu_Fiú_c_40!J33</f>
        <v>-</v>
      </c>
      <c r="K61" s="77"/>
    </row>
    <row r="62" spans="1:11" ht="13.5" customHeight="1" x14ac:dyDescent="0.4">
      <c r="A62" s="57"/>
      <c r="B62" s="66" t="str">
        <f>Lpu_Fiú_c_40!B34</f>
        <v>-</v>
      </c>
      <c r="C62" s="66" t="str">
        <f>Lpu_Fiú_c_40!C34</f>
        <v>-</v>
      </c>
      <c r="G62" s="76"/>
      <c r="H62" s="76"/>
      <c r="I62" s="76"/>
      <c r="J62" s="76" t="str">
        <f>Lpu_Fiú_c_40!J34</f>
        <v>-</v>
      </c>
      <c r="K62" s="77"/>
    </row>
    <row r="63" spans="1:11" ht="13.5" customHeight="1" x14ac:dyDescent="0.4">
      <c r="G63" s="76"/>
      <c r="H63" s="76"/>
      <c r="I63" s="76"/>
      <c r="J63" s="76"/>
      <c r="K63" s="77"/>
    </row>
    <row r="64" spans="1:11" ht="13.5" customHeight="1" x14ac:dyDescent="0.4">
      <c r="A64" t="s">
        <v>51</v>
      </c>
      <c r="G64" s="76"/>
      <c r="H64" s="76"/>
      <c r="I64" s="76"/>
      <c r="J64" s="76"/>
      <c r="K64" s="77"/>
    </row>
    <row r="65" spans="1:11" ht="13.5" customHeight="1" x14ac:dyDescent="0.4">
      <c r="A65" s="57" t="s">
        <v>32</v>
      </c>
      <c r="B65" t="str">
        <f>Lpu_Leány_a_20!B3</f>
        <v>Szöllőskei Hanga</v>
      </c>
      <c r="C65">
        <f>Lpu_Leány_a_20!C3</f>
        <v>2010</v>
      </c>
      <c r="D65" t="str">
        <f>Lpu_Leány_a_20!D3</f>
        <v>Zirc</v>
      </c>
      <c r="E65" t="str">
        <f>Lpu_Leány_a_20!E3</f>
        <v>Zirci Reguly Antal Német Nemzetiségi Nyelvoktató Általános Iskola</v>
      </c>
      <c r="F65" t="str">
        <f>Lpu_Leány_a_20!F3</f>
        <v>Veszprém Vármegye</v>
      </c>
      <c r="G65" s="76"/>
      <c r="H65" s="76"/>
      <c r="I65" s="76">
        <f>Lpu_Leány_a_20!G3</f>
        <v>81</v>
      </c>
      <c r="J65" s="76">
        <f>Lpu_Leány_a_20!H3</f>
        <v>84</v>
      </c>
      <c r="K65" s="77">
        <f>Lpu_Leány_a_20!I3</f>
        <v>165</v>
      </c>
    </row>
    <row r="66" spans="1:11" ht="13.5" customHeight="1" x14ac:dyDescent="0.4">
      <c r="A66" s="57" t="s">
        <v>33</v>
      </c>
      <c r="B66" t="str">
        <f>Lpu_Leány_a_20!B4</f>
        <v>Kalocsa Rebeka</v>
      </c>
      <c r="C66">
        <f>Lpu_Leány_a_20!C4</f>
        <v>2010</v>
      </c>
      <c r="D66" t="str">
        <f>Lpu_Leány_a_20!D4</f>
        <v>Zirc</v>
      </c>
      <c r="E66" t="str">
        <f>Lpu_Leány_a_20!E4</f>
        <v>Zirci Reguly Antal Német Nemzetiségi Nyelvoktató Általános Iskola</v>
      </c>
      <c r="F66" t="str">
        <f>Lpu_Leány_a_20!F4</f>
        <v>Veszprém Vármegye</v>
      </c>
      <c r="G66" s="76"/>
      <c r="H66" s="76"/>
      <c r="I66" s="76">
        <f>Lpu_Leány_a_20!G4</f>
        <v>80</v>
      </c>
      <c r="J66" s="76">
        <f>Lpu_Leány_a_20!H4</f>
        <v>76</v>
      </c>
      <c r="K66" s="77">
        <f>Lpu_Leány_a_20!I4</f>
        <v>156</v>
      </c>
    </row>
    <row r="67" spans="1:11" ht="13.5" customHeight="1" x14ac:dyDescent="0.4">
      <c r="A67" s="57" t="s">
        <v>34</v>
      </c>
      <c r="B67" t="str">
        <f>Lpu_Leány_a_20!B5</f>
        <v>Paró Blanka Julianna</v>
      </c>
      <c r="C67">
        <f>Lpu_Leány_a_20!C5</f>
        <v>2010</v>
      </c>
      <c r="D67" t="str">
        <f>Lpu_Leány_a_20!D5</f>
        <v>Zirc</v>
      </c>
      <c r="E67" t="str">
        <f>Lpu_Leány_a_20!E5</f>
        <v>Zirci Reguly Antal Német Nemzetiségi Nyelvoktató Általános Iskola</v>
      </c>
      <c r="F67" t="str">
        <f>Lpu_Leány_a_20!F5</f>
        <v>Veszprém Vármegye</v>
      </c>
      <c r="G67" s="76"/>
      <c r="H67" s="76"/>
      <c r="I67" s="76">
        <f>Lpu_Leány_a_20!G5</f>
        <v>81</v>
      </c>
      <c r="J67" s="76">
        <f>Lpu_Leány_a_20!H5</f>
        <v>75</v>
      </c>
      <c r="K67" s="77">
        <f>Lpu_Leány_a_20!I5</f>
        <v>156</v>
      </c>
    </row>
    <row r="68" spans="1:11" ht="13.5" customHeight="1" x14ac:dyDescent="0.4">
      <c r="G68" s="76"/>
      <c r="H68" s="76"/>
      <c r="I68" s="76"/>
      <c r="J68" s="76"/>
      <c r="K68" s="77"/>
    </row>
    <row r="69" spans="1:11" ht="13.5" customHeight="1" x14ac:dyDescent="0.4">
      <c r="A69" t="s">
        <v>67</v>
      </c>
      <c r="G69" s="76"/>
      <c r="H69" s="76"/>
      <c r="I69" s="76"/>
      <c r="J69" s="76"/>
      <c r="K69" s="77"/>
    </row>
    <row r="70" spans="1:11" ht="13.5" customHeight="1" x14ac:dyDescent="0.4">
      <c r="A70" s="57" t="s">
        <v>32</v>
      </c>
      <c r="B70" t="str">
        <f>Lpu_Leány_a_20!B31</f>
        <v>Zirci Reguly Antal Német Nemzetiségi Nyelvoktató Általános Iskola</v>
      </c>
      <c r="F70" t="str">
        <f>Lpu_Leány_a_20!F31</f>
        <v>-</v>
      </c>
      <c r="G70" s="76"/>
      <c r="H70" s="76"/>
      <c r="I70" s="76"/>
      <c r="J70" s="76"/>
      <c r="K70" s="77">
        <f>Lpu_Leány_a_20!I31</f>
        <v>477</v>
      </c>
    </row>
    <row r="71" spans="1:11" ht="13.5" customHeight="1" x14ac:dyDescent="0.35">
      <c r="A71" s="57"/>
      <c r="B71" t="str">
        <f>Lpu_Leány_a_20!B32</f>
        <v>Szöllőskei Hanga</v>
      </c>
      <c r="C71">
        <f>Lpu_Leány_a_20!C32</f>
        <v>2010</v>
      </c>
      <c r="G71" s="76"/>
      <c r="H71" s="76"/>
      <c r="I71" s="76">
        <f>Lpu_Leány_a_20!G32</f>
        <v>81</v>
      </c>
      <c r="J71" s="76">
        <f>Lpu_Leány_a_20!H32</f>
        <v>84</v>
      </c>
      <c r="K71" s="76">
        <f>Lpu_Leány_a_20!I32</f>
        <v>165</v>
      </c>
    </row>
    <row r="72" spans="1:11" ht="13.5" customHeight="1" x14ac:dyDescent="0.35">
      <c r="A72" s="57"/>
      <c r="B72" t="str">
        <f>Lpu_Leány_a_20!B33</f>
        <v>Paró Blanka Julianna</v>
      </c>
      <c r="C72">
        <f>Lpu_Leány_a_20!C33</f>
        <v>2010</v>
      </c>
      <c r="G72" s="76"/>
      <c r="H72" s="76"/>
      <c r="I72" s="76">
        <f>Lpu_Leány_a_20!G33</f>
        <v>81</v>
      </c>
      <c r="J72" s="76">
        <f>Lpu_Leány_a_20!H33</f>
        <v>75</v>
      </c>
      <c r="K72" s="76">
        <f>Lpu_Leány_a_20!I33</f>
        <v>156</v>
      </c>
    </row>
    <row r="73" spans="1:11" ht="13.5" customHeight="1" x14ac:dyDescent="0.35">
      <c r="A73" s="57"/>
      <c r="B73" t="str">
        <f>Lpu_Leány_a_20!B34</f>
        <v>Kalocsa Rebeka</v>
      </c>
      <c r="C73">
        <f>Lpu_Leány_a_20!C34</f>
        <v>2010</v>
      </c>
      <c r="G73" s="76"/>
      <c r="H73" s="76"/>
      <c r="I73" s="76">
        <f>Lpu_Leány_a_20!G34</f>
        <v>80</v>
      </c>
      <c r="J73" s="76">
        <f>Lpu_Leány_a_20!H34</f>
        <v>76</v>
      </c>
      <c r="K73" s="76">
        <f>Lpu_Leány_a_20!I34</f>
        <v>156</v>
      </c>
    </row>
    <row r="74" spans="1:11" ht="13.5" customHeight="1" x14ac:dyDescent="0.4">
      <c r="A74" s="57"/>
      <c r="G74" s="76"/>
      <c r="H74" s="76"/>
      <c r="I74" s="76"/>
      <c r="J74" s="76"/>
      <c r="K74" s="77"/>
    </row>
    <row r="75" spans="1:11" ht="13.5" customHeight="1" x14ac:dyDescent="0.4">
      <c r="A75" t="s">
        <v>52</v>
      </c>
      <c r="G75" s="76"/>
      <c r="H75" s="76"/>
      <c r="I75" s="76"/>
      <c r="J75" s="76"/>
      <c r="K75" s="77"/>
    </row>
    <row r="76" spans="1:11" ht="13.5" customHeight="1" x14ac:dyDescent="0.4">
      <c r="A76" s="57" t="s">
        <v>32</v>
      </c>
      <c r="B76" t="str">
        <f>Lpu_zárt_Leány_a_20!B3</f>
        <v>-</v>
      </c>
      <c r="C76" t="str">
        <f>Lpu_zárt_Leány_a_20!C3</f>
        <v>-</v>
      </c>
      <c r="D76" t="str">
        <f>Lpu_zárt_Leány_a_20!D3</f>
        <v>-</v>
      </c>
      <c r="E76" t="str">
        <f>Lpu_zárt_Leány_a_20!E3</f>
        <v>-</v>
      </c>
      <c r="F76">
        <f>Lpu_zárt_Leány_a_20!F3</f>
        <v>0</v>
      </c>
      <c r="G76" s="76"/>
      <c r="H76" s="76"/>
      <c r="I76" s="76" t="str">
        <f>Lpu_zárt_Leány_a_20!G3</f>
        <v>-</v>
      </c>
      <c r="J76" s="76" t="str">
        <f>Lpu_zárt_Leány_a_20!H3</f>
        <v>-</v>
      </c>
      <c r="K76" s="77">
        <f>Lpu_zárt_Leány_a_20!I3</f>
        <v>0</v>
      </c>
    </row>
    <row r="77" spans="1:11" ht="13.5" customHeight="1" x14ac:dyDescent="0.4">
      <c r="A77" s="57" t="s">
        <v>33</v>
      </c>
      <c r="B77" t="str">
        <f>Lpu_zárt_Leány_a_20!B4</f>
        <v>-</v>
      </c>
      <c r="C77" t="str">
        <f>Lpu_zárt_Leány_a_20!C4</f>
        <v>-</v>
      </c>
      <c r="D77" t="str">
        <f>Lpu_zárt_Leány_a_20!D4</f>
        <v>-</v>
      </c>
      <c r="E77" t="str">
        <f>Lpu_zárt_Leány_a_20!E4</f>
        <v>-</v>
      </c>
      <c r="F77" t="str">
        <f>Lpu_zárt_Leány_a_20!F4</f>
        <v>-</v>
      </c>
      <c r="G77" s="76"/>
      <c r="H77" s="76"/>
      <c r="I77" s="76" t="str">
        <f>Lpu_zárt_Leány_a_20!G4</f>
        <v>-</v>
      </c>
      <c r="J77" s="76" t="str">
        <f>Lpu_zárt_Leány_a_20!H4</f>
        <v>-</v>
      </c>
      <c r="K77" s="77">
        <f>Lpu_zárt_Leány_a_20!I4</f>
        <v>0</v>
      </c>
    </row>
    <row r="78" spans="1:11" ht="13.5" customHeight="1" x14ac:dyDescent="0.4">
      <c r="A78" s="57" t="s">
        <v>34</v>
      </c>
      <c r="B78" t="str">
        <f>Lpu_zárt_Leány_a_20!B5</f>
        <v>-</v>
      </c>
      <c r="C78" t="str">
        <f>Lpu_zárt_Leány_a_20!C5</f>
        <v>-</v>
      </c>
      <c r="D78" t="str">
        <f>Lpu_zárt_Leány_a_20!D5</f>
        <v>-</v>
      </c>
      <c r="E78" t="str">
        <f>Lpu_zárt_Leány_a_20!E5</f>
        <v>-</v>
      </c>
      <c r="F78" t="str">
        <f>Lpu_zárt_Leány_a_20!F5</f>
        <v>-</v>
      </c>
      <c r="G78" s="76"/>
      <c r="H78" s="76"/>
      <c r="I78" s="76" t="str">
        <f>Lpu_zárt_Leány_a_20!G5</f>
        <v>-</v>
      </c>
      <c r="J78" s="76" t="str">
        <f>Lpu_zárt_Leány_a_20!H5</f>
        <v>-</v>
      </c>
      <c r="K78" s="77">
        <f>Lpu_zárt_Leány_a_20!I5</f>
        <v>0</v>
      </c>
    </row>
    <row r="79" spans="1:11" ht="13.5" customHeight="1" x14ac:dyDescent="0.4">
      <c r="A79" s="57"/>
      <c r="G79" s="76"/>
      <c r="H79" s="76"/>
      <c r="I79" s="76"/>
      <c r="J79" s="76"/>
      <c r="K79" s="77"/>
    </row>
    <row r="80" spans="1:11" ht="13.5" customHeight="1" x14ac:dyDescent="0.4">
      <c r="A80" t="s">
        <v>68</v>
      </c>
      <c r="G80" s="76"/>
      <c r="H80" s="76"/>
      <c r="I80" s="76"/>
      <c r="J80" s="76"/>
      <c r="K80" s="77"/>
    </row>
    <row r="81" spans="1:11" ht="13.5" customHeight="1" x14ac:dyDescent="0.4">
      <c r="A81" s="57" t="s">
        <v>32</v>
      </c>
      <c r="B81" t="str">
        <f>Lpu_zárt_Leány_a_20!B31</f>
        <v>-</v>
      </c>
      <c r="F81" t="str">
        <f>Lpu_zárt_Leány_a_20!F31</f>
        <v>-</v>
      </c>
      <c r="G81" s="76"/>
      <c r="H81" s="76"/>
      <c r="I81" s="76"/>
      <c r="J81" s="76"/>
      <c r="K81" s="77" t="str">
        <f>Lpu_zárt_Leány_a_20!I31</f>
        <v>-</v>
      </c>
    </row>
    <row r="82" spans="1:11" ht="13.5" customHeight="1" x14ac:dyDescent="0.4">
      <c r="A82" s="57"/>
      <c r="B82" t="str">
        <f>Lpu_zárt_Leány_a_20!B32</f>
        <v>-</v>
      </c>
      <c r="C82" t="str">
        <f>Lpu_zárt_Leány_a_20!C32</f>
        <v>-</v>
      </c>
      <c r="G82" s="76"/>
      <c r="H82" s="76"/>
      <c r="I82" s="76"/>
      <c r="J82" s="76" t="str">
        <f>Lpu_zárt_Leány_a_20!H32</f>
        <v>-</v>
      </c>
      <c r="K82" s="77"/>
    </row>
    <row r="83" spans="1:11" ht="13.5" customHeight="1" x14ac:dyDescent="0.4">
      <c r="A83" s="57"/>
      <c r="B83" t="str">
        <f>Lpu_zárt_Leány_a_20!B33</f>
        <v>-</v>
      </c>
      <c r="C83" t="str">
        <f>Lpu_zárt_Leány_a_20!C33</f>
        <v>-</v>
      </c>
      <c r="G83" s="76"/>
      <c r="H83" s="76"/>
      <c r="I83" s="76"/>
      <c r="J83" s="76" t="str">
        <f>Lpu_zárt_Leány_a_20!H33</f>
        <v>-</v>
      </c>
      <c r="K83" s="77"/>
    </row>
    <row r="84" spans="1:11" ht="13.5" customHeight="1" x14ac:dyDescent="0.4">
      <c r="A84" s="57"/>
      <c r="B84" t="str">
        <f>Lpu_zárt_Leány_a_20!B34</f>
        <v>-</v>
      </c>
      <c r="C84" t="str">
        <f>Lpu_zárt_Leány_a_20!C34</f>
        <v>-</v>
      </c>
      <c r="G84" s="76"/>
      <c r="H84" s="76"/>
      <c r="I84" s="76"/>
      <c r="J84" s="76" t="str">
        <f>Lpu_zárt_Leány_a_20!H34</f>
        <v>-</v>
      </c>
      <c r="K84" s="77"/>
    </row>
    <row r="85" spans="1:11" ht="13.5" customHeight="1" x14ac:dyDescent="0.4">
      <c r="G85" s="76"/>
      <c r="H85" s="76"/>
      <c r="I85" s="76"/>
      <c r="J85" s="76"/>
      <c r="K85" s="77"/>
    </row>
    <row r="86" spans="1:11" ht="13.5" customHeight="1" x14ac:dyDescent="0.4">
      <c r="A86" t="s">
        <v>53</v>
      </c>
      <c r="G86" s="76"/>
      <c r="H86" s="76"/>
      <c r="I86" s="76"/>
      <c r="J86" s="76"/>
      <c r="K86" s="77"/>
    </row>
    <row r="87" spans="1:11" ht="13.5" customHeight="1" x14ac:dyDescent="0.4">
      <c r="A87" s="57" t="s">
        <v>32</v>
      </c>
      <c r="B87" t="str">
        <f>Lpu_Leány_b_20!B3</f>
        <v>Hujber Sarolta</v>
      </c>
      <c r="C87">
        <f>Lpu_Leány_b_20!C3</f>
        <v>2006</v>
      </c>
      <c r="D87" t="str">
        <f>Lpu_Leány_b_20!D3</f>
        <v>Veszprém</v>
      </c>
      <c r="E87" t="str">
        <f>Lpu_Leány_b_20!E3</f>
        <v>Noszlopy Gáspár Gimnázium és Kollégium</v>
      </c>
      <c r="F87" t="str">
        <f>Lpu_Leány_b_20!F3</f>
        <v>Veszprém Vármegye</v>
      </c>
      <c r="G87" s="76"/>
      <c r="H87" s="76"/>
      <c r="I87" s="76">
        <f>Lpu_Leány_b_20!G3</f>
        <v>87</v>
      </c>
      <c r="J87" s="76">
        <f>Lpu_Leány_b_20!H3</f>
        <v>89</v>
      </c>
      <c r="K87" s="77">
        <f>Lpu_Leány_b_20!I3</f>
        <v>176</v>
      </c>
    </row>
    <row r="88" spans="1:11" ht="13.5" customHeight="1" x14ac:dyDescent="0.4">
      <c r="A88" s="57" t="s">
        <v>33</v>
      </c>
      <c r="B88" t="str">
        <f>Lpu_Leány_b_20!B4</f>
        <v>Dömsödi Renáta</v>
      </c>
      <c r="C88">
        <f>Lpu_Leány_b_20!C4</f>
        <v>2005</v>
      </c>
      <c r="D88" t="str">
        <f>Lpu_Leány_b_20!D4</f>
        <v>Zirc</v>
      </c>
      <c r="E88" t="str">
        <f>Lpu_Leány_b_20!E4</f>
        <v>III. Béla Gimnázium, Művészeti Szakgimnázium és Alapfokú Művészeti Iskola</v>
      </c>
      <c r="F88" t="str">
        <f>Lpu_Leány_b_20!F4</f>
        <v>Veszprém Vármegye</v>
      </c>
      <c r="G88" s="76"/>
      <c r="H88" s="76"/>
      <c r="I88" s="76">
        <f>Lpu_Leány_b_20!G4</f>
        <v>81</v>
      </c>
      <c r="J88" s="76">
        <f>Lpu_Leány_b_20!H4</f>
        <v>79</v>
      </c>
      <c r="K88" s="77">
        <f>Lpu_Leány_b_20!I4</f>
        <v>160</v>
      </c>
    </row>
    <row r="89" spans="1:11" ht="13.5" customHeight="1" x14ac:dyDescent="0.4">
      <c r="A89" s="57" t="s">
        <v>34</v>
      </c>
      <c r="B89" t="str">
        <f>Lpu_Leány_b_20!B5</f>
        <v>Kardos Zsanett</v>
      </c>
      <c r="C89">
        <f>Lpu_Leány_b_20!C5</f>
        <v>2007</v>
      </c>
      <c r="D89" t="str">
        <f>Lpu_Leány_b_20!D5</f>
        <v>Zirc</v>
      </c>
      <c r="E89" t="str">
        <f>Lpu_Leány_b_20!E5</f>
        <v>Pápai SZC Reguly Antal Szakképző Iskola és Kollégium</v>
      </c>
      <c r="F89" t="str">
        <f>Lpu_Leány_b_20!F5</f>
        <v>Veszprém Vármegye</v>
      </c>
      <c r="G89" s="76"/>
      <c r="H89" s="76"/>
      <c r="I89" s="76">
        <f>Lpu_Leány_b_20!G5</f>
        <v>76</v>
      </c>
      <c r="J89" s="76">
        <f>Lpu_Leány_b_20!H5</f>
        <v>73</v>
      </c>
      <c r="K89" s="77">
        <f>Lpu_Leány_b_20!I5</f>
        <v>149</v>
      </c>
    </row>
    <row r="90" spans="1:11" ht="13.5" customHeight="1" x14ac:dyDescent="0.4">
      <c r="G90" s="76"/>
      <c r="H90" s="76"/>
      <c r="I90" s="76"/>
      <c r="J90" s="76"/>
      <c r="K90" s="77"/>
    </row>
    <row r="91" spans="1:11" ht="13.5" customHeight="1" x14ac:dyDescent="0.4">
      <c r="A91" t="s">
        <v>69</v>
      </c>
      <c r="G91" s="76"/>
      <c r="H91" s="76"/>
      <c r="I91" s="76"/>
      <c r="J91" s="76"/>
      <c r="K91" s="77"/>
    </row>
    <row r="92" spans="1:11" ht="13.5" customHeight="1" x14ac:dyDescent="0.4">
      <c r="A92" s="57" t="s">
        <v>32</v>
      </c>
      <c r="B92" t="str">
        <f>Lpu_Leány_b_20!B31</f>
        <v>III. Béla Gimnázium, Művészeti Szakgimnázium és Alapfokú Művészeti Iskola</v>
      </c>
      <c r="F92" t="str">
        <f>Lpu_Leány_b_20!F31</f>
        <v>-</v>
      </c>
      <c r="G92" s="76"/>
      <c r="H92" s="76"/>
      <c r="I92" s="76"/>
      <c r="J92" s="76"/>
      <c r="K92" s="77">
        <f>Lpu_Leány_b_20!I31</f>
        <v>420</v>
      </c>
    </row>
    <row r="93" spans="1:11" ht="13.5" customHeight="1" x14ac:dyDescent="0.35">
      <c r="A93" s="57"/>
      <c r="B93" t="str">
        <f>Lpu_Leány_b_20!B32</f>
        <v>Dömsödi Renáta</v>
      </c>
      <c r="C93">
        <f>Lpu_Leány_b_20!C32</f>
        <v>2005</v>
      </c>
      <c r="G93" s="76"/>
      <c r="H93" s="76"/>
      <c r="I93" s="76">
        <f>Lpu_Leány_b_20!G32</f>
        <v>81</v>
      </c>
      <c r="J93" s="76">
        <f>Lpu_Leány_b_20!H32</f>
        <v>79</v>
      </c>
      <c r="K93" s="76">
        <f>Lpu_Leány_b_20!I32</f>
        <v>160</v>
      </c>
    </row>
    <row r="94" spans="1:11" ht="13.5" customHeight="1" x14ac:dyDescent="0.35">
      <c r="A94" s="57"/>
      <c r="B94" t="str">
        <f>Lpu_Leány_b_20!B33</f>
        <v>Tamás Dorina</v>
      </c>
      <c r="C94">
        <f>Lpu_Leány_b_20!C33</f>
        <v>2007</v>
      </c>
      <c r="G94" s="76"/>
      <c r="H94" s="76"/>
      <c r="I94" s="76">
        <f>Lpu_Leány_b_20!G33</f>
        <v>53</v>
      </c>
      <c r="J94" s="76">
        <f>Lpu_Leány_b_20!H33</f>
        <v>59</v>
      </c>
      <c r="K94" s="76">
        <f>Lpu_Leány_b_20!I33</f>
        <v>112</v>
      </c>
    </row>
    <row r="95" spans="1:11" ht="13.5" customHeight="1" x14ac:dyDescent="0.35">
      <c r="A95" s="57"/>
      <c r="B95" t="str">
        <f>Lpu_Leány_b_20!B34</f>
        <v>Faa Zsófia</v>
      </c>
      <c r="C95">
        <f>Lpu_Leány_b_20!C34</f>
        <v>2005</v>
      </c>
      <c r="G95" s="76"/>
      <c r="H95" s="76"/>
      <c r="I95" s="76">
        <f>Lpu_Leány_b_20!G34</f>
        <v>64</v>
      </c>
      <c r="J95" s="76">
        <f>Lpu_Leány_b_20!H34</f>
        <v>84</v>
      </c>
      <c r="K95" s="76">
        <f>Lpu_Leány_b_20!I34</f>
        <v>148</v>
      </c>
    </row>
    <row r="96" spans="1:11" ht="13.5" customHeight="1" x14ac:dyDescent="0.4">
      <c r="A96" s="57"/>
      <c r="G96" s="76"/>
      <c r="H96" s="76"/>
      <c r="I96" s="76"/>
      <c r="J96" s="76"/>
      <c r="K96" s="77"/>
    </row>
    <row r="97" spans="1:11" ht="13.5" customHeight="1" x14ac:dyDescent="0.4">
      <c r="A97" t="s">
        <v>54</v>
      </c>
      <c r="G97" s="76"/>
      <c r="H97" s="76"/>
      <c r="I97" s="76"/>
      <c r="J97" s="76"/>
      <c r="K97" s="77"/>
    </row>
    <row r="98" spans="1:11" ht="13.5" customHeight="1" x14ac:dyDescent="0.35">
      <c r="A98" s="57" t="s">
        <v>32</v>
      </c>
      <c r="B98" t="str">
        <f>Lpu_zárt_Leány_b_20!B3</f>
        <v>Bittmann Teréz</v>
      </c>
      <c r="C98">
        <f>Lpu_zárt_Leány_b_20!C3</f>
        <v>2006</v>
      </c>
      <c r="D98" t="str">
        <f>Lpu_zárt_Leány_b_20!D3</f>
        <v>Zirc</v>
      </c>
      <c r="E98" t="str">
        <f>Lpu_zárt_Leány_b_20!E3</f>
        <v>III. Béla Gimnázium, Művészeti Szakgimnázium és Alapfokú Művészeti Iskola</v>
      </c>
      <c r="F98" t="str">
        <f>Lpu_zárt_Leány_b_20!F3</f>
        <v>Veszprém Vármegye</v>
      </c>
      <c r="G98" s="76"/>
      <c r="H98" s="76"/>
      <c r="I98" s="76">
        <f>Lpu_zárt_Leány_b_20!G3</f>
        <v>91</v>
      </c>
      <c r="J98" s="76">
        <f>Lpu_zárt_Leány_b_20!H3</f>
        <v>93</v>
      </c>
      <c r="K98" s="76">
        <f>Lpu_zárt_Leány_b_20!I3</f>
        <v>184</v>
      </c>
    </row>
    <row r="99" spans="1:11" ht="13.5" customHeight="1" x14ac:dyDescent="0.4">
      <c r="A99" s="57" t="s">
        <v>33</v>
      </c>
      <c r="B99" t="str">
        <f>Lpu_zárt_Leány_b_20!B4</f>
        <v>-</v>
      </c>
      <c r="C99" t="str">
        <f>Lpu_zárt_Leány_b_20!C4</f>
        <v>-</v>
      </c>
      <c r="D99" t="str">
        <f>Lpu_zárt_Leány_b_20!D4</f>
        <v>-</v>
      </c>
      <c r="E99" t="str">
        <f>Lpu_zárt_Leány_b_20!E4</f>
        <v>-</v>
      </c>
      <c r="F99" t="str">
        <f>Lpu_zárt_Leány_b_20!F4</f>
        <v>-</v>
      </c>
      <c r="G99" s="76"/>
      <c r="H99" s="76"/>
      <c r="I99" s="76"/>
      <c r="J99" s="76"/>
      <c r="K99" s="77"/>
    </row>
    <row r="100" spans="1:11" ht="13.5" customHeight="1" x14ac:dyDescent="0.4">
      <c r="A100" s="57" t="s">
        <v>34</v>
      </c>
      <c r="B100" t="str">
        <f>Lpu_zárt_Leány_b_20!B5</f>
        <v>-</v>
      </c>
      <c r="C100" t="str">
        <f>Lpu_zárt_Leány_b_20!C5</f>
        <v>-</v>
      </c>
      <c r="D100" t="str">
        <f>Lpu_zárt_Leány_b_20!D5</f>
        <v>-</v>
      </c>
      <c r="E100" t="str">
        <f>Lpu_zárt_Leány_b_20!E5</f>
        <v>-</v>
      </c>
      <c r="F100" t="str">
        <f>Lpu_zárt_Leány_b_20!F5</f>
        <v>-</v>
      </c>
      <c r="G100" s="76"/>
      <c r="H100" s="76"/>
      <c r="I100" s="76"/>
      <c r="J100" s="76"/>
      <c r="K100" s="77"/>
    </row>
    <row r="101" spans="1:11" ht="13.5" customHeight="1" x14ac:dyDescent="0.4">
      <c r="A101" s="57"/>
      <c r="G101" s="76"/>
      <c r="H101" s="76"/>
      <c r="I101" s="76"/>
      <c r="J101" s="76"/>
      <c r="K101" s="77"/>
    </row>
    <row r="102" spans="1:11" ht="13.5" customHeight="1" x14ac:dyDescent="0.4">
      <c r="A102" t="s">
        <v>70</v>
      </c>
      <c r="G102" s="76"/>
      <c r="H102" s="76"/>
      <c r="I102" s="76"/>
      <c r="J102" s="76"/>
      <c r="K102" s="77"/>
    </row>
    <row r="103" spans="1:11" ht="13.5" customHeight="1" x14ac:dyDescent="0.4">
      <c r="A103" s="57" t="s">
        <v>32</v>
      </c>
      <c r="B103" t="str">
        <f>Lpu_zárt_Leány_b_20!B31</f>
        <v>-</v>
      </c>
      <c r="F103" t="str">
        <f>Lpu_zárt_Leány_b_20!F31</f>
        <v>-</v>
      </c>
      <c r="G103" s="76"/>
      <c r="H103" s="76"/>
      <c r="I103" s="76"/>
      <c r="J103" s="76"/>
      <c r="K103" s="77" t="str">
        <f>Lpu_zárt_Leány_b_20!I31</f>
        <v>-</v>
      </c>
    </row>
    <row r="104" spans="1:11" ht="13.5" customHeight="1" x14ac:dyDescent="0.4">
      <c r="A104" s="57"/>
      <c r="B104" t="str">
        <f>Lpu_zárt_Leány_b_20!B32</f>
        <v>-</v>
      </c>
      <c r="C104">
        <f>Lpu_zárt_Leány_b_20!C32</f>
        <v>0</v>
      </c>
      <c r="G104" s="76"/>
      <c r="H104" s="76"/>
      <c r="I104" s="76"/>
      <c r="J104" s="76" t="str">
        <f>Lpu_zárt_Leány_b_20!H32</f>
        <v>-</v>
      </c>
      <c r="K104" s="77"/>
    </row>
    <row r="105" spans="1:11" ht="13.5" customHeight="1" x14ac:dyDescent="0.4">
      <c r="A105" s="57"/>
      <c r="B105" t="str">
        <f>Lpu_zárt_Leány_b_20!B33</f>
        <v>-</v>
      </c>
      <c r="C105">
        <f>Lpu_zárt_Leány_b_20!C33</f>
        <v>0</v>
      </c>
      <c r="G105" s="76"/>
      <c r="H105" s="76"/>
      <c r="I105" s="76"/>
      <c r="J105" s="76" t="str">
        <f>Lpu_zárt_Leány_b_20!H33</f>
        <v>-</v>
      </c>
      <c r="K105" s="77"/>
    </row>
    <row r="106" spans="1:11" ht="13.5" customHeight="1" x14ac:dyDescent="0.4">
      <c r="A106" s="57"/>
      <c r="B106" t="str">
        <f>Lpu_zárt_Leány_b_20!B34</f>
        <v>-</v>
      </c>
      <c r="C106">
        <f>Lpu_zárt_Leány_b_20!C34</f>
        <v>0</v>
      </c>
      <c r="G106" s="76"/>
      <c r="H106" s="76"/>
      <c r="I106" s="76"/>
      <c r="J106" s="76" t="str">
        <f>Lpu_zárt_Leány_b_20!H34</f>
        <v>-</v>
      </c>
      <c r="K106" s="77"/>
    </row>
    <row r="107" spans="1:11" ht="13.5" customHeight="1" x14ac:dyDescent="0.4">
      <c r="A107" s="57"/>
      <c r="G107" s="76"/>
      <c r="H107" s="76"/>
      <c r="I107" s="76"/>
      <c r="J107" s="76"/>
      <c r="K107" s="77"/>
    </row>
    <row r="108" spans="1:11" ht="13.5" customHeight="1" x14ac:dyDescent="0.4">
      <c r="A108" t="s">
        <v>71</v>
      </c>
      <c r="G108" s="76"/>
      <c r="H108" s="76"/>
      <c r="I108" s="76"/>
      <c r="J108" s="76"/>
      <c r="K108" s="77"/>
    </row>
    <row r="109" spans="1:11" ht="13.5" customHeight="1" x14ac:dyDescent="0.4">
      <c r="A109" s="57" t="s">
        <v>32</v>
      </c>
      <c r="B109" t="str">
        <f>Lpu_Leány_c_40!B3</f>
        <v>Vintze Regina</v>
      </c>
      <c r="C109">
        <f>Lpu_Leány_c_40!C3</f>
        <v>2005</v>
      </c>
      <c r="D109" t="str">
        <f>Lpu_Leány_c_40!D3</f>
        <v>Zirc</v>
      </c>
      <c r="E109" t="str">
        <f>Lpu_Leány_c_40!E3</f>
        <v>III. Béla Gimnázium, Művészeti Szakgimnázium és Alapfokú Művészeti Iskola</v>
      </c>
      <c r="F109" t="str">
        <f>Lpu_Leány_c_40!F3</f>
        <v>Veszprém Vármegye</v>
      </c>
      <c r="G109" s="76">
        <f>Lpu_Leány_c_40!G3</f>
        <v>100</v>
      </c>
      <c r="H109" s="76">
        <f>Lpu_Leány_c_40!H3</f>
        <v>100</v>
      </c>
      <c r="I109" s="76">
        <f>Lpu_Leány_c_40!I3</f>
        <v>98</v>
      </c>
      <c r="J109" s="76">
        <f>Lpu_Leány_c_40!J3</f>
        <v>99</v>
      </c>
      <c r="K109" s="77">
        <f>Lpu_Leány_c_40!K3</f>
        <v>397</v>
      </c>
    </row>
    <row r="110" spans="1:11" ht="13.5" customHeight="1" x14ac:dyDescent="0.4">
      <c r="A110" s="57" t="s">
        <v>33</v>
      </c>
      <c r="B110" t="str">
        <f>Lpu_Leány_c_40!B4</f>
        <v>-</v>
      </c>
      <c r="G110" s="76" t="str">
        <f>Lpu_Leány_c_40!G4</f>
        <v>-</v>
      </c>
      <c r="H110" s="76" t="str">
        <f>Lpu_Leány_c_40!H4</f>
        <v>-</v>
      </c>
      <c r="I110" s="76" t="str">
        <f>Lpu_Leány_c_40!I4</f>
        <v>-</v>
      </c>
      <c r="J110" s="76" t="str">
        <f>Lpu_Leány_c_40!J4</f>
        <v>-</v>
      </c>
      <c r="K110" s="77">
        <f>Lpu_Leány_c_40!K4</f>
        <v>0</v>
      </c>
    </row>
    <row r="111" spans="1:11" ht="13.5" customHeight="1" x14ac:dyDescent="0.4">
      <c r="A111" s="57" t="s">
        <v>34</v>
      </c>
      <c r="B111" t="str">
        <f>Lpu_Leány_c_40!B5</f>
        <v>-</v>
      </c>
      <c r="G111" s="76" t="str">
        <f>Lpu_Leány_c_40!G5</f>
        <v>-</v>
      </c>
      <c r="H111" s="76" t="str">
        <f>Lpu_Leány_c_40!H5</f>
        <v>-</v>
      </c>
      <c r="I111" s="76" t="str">
        <f>Lpu_Leány_c_40!I5</f>
        <v>-</v>
      </c>
      <c r="J111" s="76" t="str">
        <f>Lpu_Leány_c_40!J5</f>
        <v>-</v>
      </c>
      <c r="K111" s="77">
        <f>Lpu_Leány_c_40!K5</f>
        <v>0</v>
      </c>
    </row>
    <row r="112" spans="1:11" ht="13.5" customHeight="1" x14ac:dyDescent="0.4">
      <c r="G112" s="76"/>
      <c r="H112" s="76"/>
      <c r="I112" s="76"/>
      <c r="J112" s="76"/>
      <c r="K112" s="77"/>
    </row>
    <row r="113" spans="1:11" ht="13.5" customHeight="1" x14ac:dyDescent="0.4">
      <c r="A113" t="s">
        <v>72</v>
      </c>
      <c r="G113" s="76"/>
      <c r="H113" s="76"/>
      <c r="I113" s="76"/>
      <c r="J113" s="76"/>
      <c r="K113" s="77"/>
    </row>
    <row r="114" spans="1:11" ht="13.5" customHeight="1" x14ac:dyDescent="0.4">
      <c r="A114" s="57" t="s">
        <v>32</v>
      </c>
      <c r="B114" t="str">
        <f>Lpu_Leány_c_40!B31</f>
        <v>-</v>
      </c>
      <c r="G114" s="76" t="str">
        <f>Lpu_Leány_c_40!F31</f>
        <v>-</v>
      </c>
      <c r="H114" s="76"/>
      <c r="I114" s="76"/>
      <c r="J114" s="76"/>
      <c r="K114" s="77" t="str">
        <f>Lpu_Leány_c_40!K31</f>
        <v>-</v>
      </c>
    </row>
    <row r="115" spans="1:11" ht="13.5" customHeight="1" x14ac:dyDescent="0.4">
      <c r="A115" s="57"/>
      <c r="B115" t="str">
        <f>Lpu_Leány_c_40!B32</f>
        <v>-</v>
      </c>
      <c r="C115" t="str">
        <f>Lpu_Leány_c_40!C32</f>
        <v>-</v>
      </c>
      <c r="G115" s="76"/>
      <c r="H115" s="76"/>
      <c r="I115" s="76"/>
      <c r="J115" s="76" t="str">
        <f>Lpu_Leány_c_40!J32</f>
        <v>-</v>
      </c>
      <c r="K115" s="77"/>
    </row>
    <row r="116" spans="1:11" ht="13.5" customHeight="1" x14ac:dyDescent="0.4">
      <c r="A116" s="57"/>
      <c r="B116" t="str">
        <f>Lpu_Leány_c_40!B33</f>
        <v>-</v>
      </c>
      <c r="C116" t="str">
        <f>Lpu_Leány_c_40!C33</f>
        <v>-</v>
      </c>
      <c r="G116" s="76"/>
      <c r="H116" s="76"/>
      <c r="I116" s="76"/>
      <c r="J116" s="76" t="str">
        <f>Lpu_Leány_c_40!J33</f>
        <v>-</v>
      </c>
      <c r="K116" s="77"/>
    </row>
    <row r="117" spans="1:11" ht="13.5" customHeight="1" x14ac:dyDescent="0.4">
      <c r="A117" s="57"/>
      <c r="B117" t="str">
        <f>Lpu_Leány_c_40!B34</f>
        <v>-</v>
      </c>
      <c r="C117" t="str">
        <f>Lpu_Leány_c_40!C34</f>
        <v>-</v>
      </c>
      <c r="G117" s="76"/>
      <c r="H117" s="76"/>
      <c r="I117" s="76"/>
      <c r="J117" s="76" t="str">
        <f>Lpu_Leány_c_40!J34</f>
        <v>-</v>
      </c>
      <c r="K117" s="77"/>
    </row>
    <row r="118" spans="1:11" ht="13.5" customHeight="1" x14ac:dyDescent="0.4">
      <c r="G118" s="76"/>
      <c r="H118" s="76"/>
      <c r="I118" s="76"/>
      <c r="J118" s="76"/>
      <c r="K118" s="77"/>
    </row>
    <row r="119" spans="1:11" ht="13.5" customHeight="1" x14ac:dyDescent="0.4">
      <c r="A119" t="s">
        <v>56</v>
      </c>
      <c r="G119" s="76"/>
      <c r="H119" s="76"/>
      <c r="I119" s="76"/>
      <c r="J119" s="76"/>
      <c r="K119" s="77"/>
    </row>
    <row r="120" spans="1:11" ht="13.5" customHeight="1" x14ac:dyDescent="0.4">
      <c r="A120" s="57" t="s">
        <v>32</v>
      </c>
      <c r="B120" t="str">
        <f>Lpi_Fiú_a_20!B3</f>
        <v>Mondok Imre Károly</v>
      </c>
      <c r="C120">
        <f>Lpi_Fiú_a_20!C3</f>
        <v>2011</v>
      </c>
      <c r="D120" t="str">
        <f>Lpi_Fiú_a_20!D3</f>
        <v>Lesencetomaj</v>
      </c>
      <c r="E120" t="str">
        <f>Lpi_Fiú_a_20!E3</f>
        <v>Lesence Völgye Általános Iskola</v>
      </c>
      <c r="F120" t="str">
        <f>Lpi_Fiú_a_20!F3</f>
        <v>Veszprém Vármegye</v>
      </c>
      <c r="G120" s="76"/>
      <c r="H120" s="76"/>
      <c r="I120" s="76">
        <f>Lpi_Fiú_a_20!G3</f>
        <v>85</v>
      </c>
      <c r="J120" s="76">
        <f>Lpi_Fiú_a_20!H3</f>
        <v>80</v>
      </c>
      <c r="K120" s="77">
        <f>Lpi_Fiú_a_20!I3</f>
        <v>165</v>
      </c>
    </row>
    <row r="121" spans="1:11" ht="13.5" customHeight="1" x14ac:dyDescent="0.4">
      <c r="A121" s="57" t="s">
        <v>33</v>
      </c>
      <c r="B121" t="str">
        <f>Lpi_Fiú_a_20!B4</f>
        <v>Marton Péter</v>
      </c>
      <c r="C121">
        <f>Lpi_Fiú_a_20!C4</f>
        <v>2009</v>
      </c>
      <c r="D121" t="str">
        <f>Lpi_Fiú_a_20!D4</f>
        <v>Pápa</v>
      </c>
      <c r="E121" t="str">
        <f>Lpi_Fiú_a_20!E4</f>
        <v>Türr István Gimnázium és Kollégium</v>
      </c>
      <c r="F121" t="str">
        <f>Lpi_Fiú_a_20!F4</f>
        <v>Veszprém Vármegye</v>
      </c>
      <c r="G121" s="76"/>
      <c r="H121" s="76"/>
      <c r="I121" s="76">
        <f>Lpi_Fiú_a_20!G4</f>
        <v>74</v>
      </c>
      <c r="J121" s="76">
        <f>Lpi_Fiú_a_20!H4</f>
        <v>83</v>
      </c>
      <c r="K121" s="77">
        <f>Lpi_Fiú_a_20!I4</f>
        <v>157</v>
      </c>
    </row>
    <row r="122" spans="1:11" ht="13.5" customHeight="1" x14ac:dyDescent="0.4">
      <c r="A122" s="57" t="s">
        <v>34</v>
      </c>
      <c r="B122" t="str">
        <f>Lpi_Fiú_a_20!B5</f>
        <v>-</v>
      </c>
      <c r="C122" t="str">
        <f>Lpi_Fiú_a_20!C5</f>
        <v>-</v>
      </c>
      <c r="D122" t="str">
        <f>Lpi_Fiú_a_20!D5</f>
        <v>-</v>
      </c>
      <c r="E122" t="str">
        <f>Lpi_Fiú_a_20!E5</f>
        <v>-</v>
      </c>
      <c r="F122" t="str">
        <f>Lpi_Fiú_a_20!F5</f>
        <v>-</v>
      </c>
      <c r="G122" s="76"/>
      <c r="H122" s="76"/>
      <c r="I122" s="76" t="str">
        <f>Lpi_Fiú_a_20!G5</f>
        <v>-</v>
      </c>
      <c r="J122" s="76" t="str">
        <f>Lpi_Fiú_a_20!H5</f>
        <v>-</v>
      </c>
      <c r="K122" s="77">
        <f>Lpi_Fiú_a_20!I5</f>
        <v>0</v>
      </c>
    </row>
    <row r="123" spans="1:11" ht="13.5" customHeight="1" x14ac:dyDescent="0.4">
      <c r="G123" s="76"/>
      <c r="H123" s="76"/>
      <c r="I123" s="76"/>
      <c r="J123" s="76"/>
      <c r="K123" s="77"/>
    </row>
    <row r="124" spans="1:11" ht="13.5" customHeight="1" x14ac:dyDescent="0.4">
      <c r="A124" t="s">
        <v>73</v>
      </c>
      <c r="G124" s="76"/>
      <c r="H124" s="76"/>
      <c r="I124" s="76"/>
      <c r="J124" s="76"/>
      <c r="K124" s="77"/>
    </row>
    <row r="125" spans="1:11" ht="13.5" customHeight="1" x14ac:dyDescent="0.4">
      <c r="A125" s="57" t="s">
        <v>32</v>
      </c>
      <c r="B125" t="str">
        <f>Lpi_Fiú_a_20!B31</f>
        <v>-</v>
      </c>
      <c r="G125" s="76" t="str">
        <f>Lpi_Fiú_a_20!F31</f>
        <v>-</v>
      </c>
      <c r="H125" s="76"/>
      <c r="I125" s="76"/>
      <c r="J125" s="76"/>
      <c r="K125" s="77" t="str">
        <f>Lpi_Fiú_a_20!I31</f>
        <v>-</v>
      </c>
    </row>
    <row r="126" spans="1:11" ht="13.5" customHeight="1" x14ac:dyDescent="0.4">
      <c r="A126" s="57"/>
      <c r="B126" t="str">
        <f>Lpi_Fiú_a_20!B32</f>
        <v>-</v>
      </c>
      <c r="C126" t="str">
        <f>Lpi_Fiú_a_20!C32</f>
        <v>-</v>
      </c>
      <c r="G126" s="76"/>
      <c r="H126" s="76"/>
      <c r="I126" s="76"/>
      <c r="J126" s="76" t="str">
        <f>Lpi_Fiú_a_20!H32</f>
        <v>-</v>
      </c>
      <c r="K126" s="77"/>
    </row>
    <row r="127" spans="1:11" ht="13.5" customHeight="1" x14ac:dyDescent="0.4">
      <c r="A127" s="57"/>
      <c r="B127" t="str">
        <f>Lpi_Fiú_a_20!B33</f>
        <v>-</v>
      </c>
      <c r="C127" t="str">
        <f>Lpi_Fiú_a_20!C33</f>
        <v>-</v>
      </c>
      <c r="G127" s="76"/>
      <c r="H127" s="76"/>
      <c r="I127" s="76"/>
      <c r="J127" s="76" t="str">
        <f>Lpi_Fiú_a_20!H33</f>
        <v>-</v>
      </c>
      <c r="K127" s="77"/>
    </row>
    <row r="128" spans="1:11" ht="13.5" customHeight="1" x14ac:dyDescent="0.4">
      <c r="A128" s="57"/>
      <c r="B128" t="str">
        <f>Lpi_Fiú_a_20!B34</f>
        <v>-</v>
      </c>
      <c r="C128" t="str">
        <f>Lpi_Fiú_a_20!C34</f>
        <v>-</v>
      </c>
      <c r="G128" s="76"/>
      <c r="H128" s="76"/>
      <c r="I128" s="76"/>
      <c r="J128" s="76" t="str">
        <f>Lpi_Fiú_a_20!H34</f>
        <v>-</v>
      </c>
      <c r="K128" s="77"/>
    </row>
    <row r="129" spans="1:11" ht="13.5" customHeight="1" x14ac:dyDescent="0.4">
      <c r="G129" s="76"/>
      <c r="H129" s="76"/>
      <c r="I129" s="76"/>
      <c r="J129" s="76"/>
      <c r="K129" s="77"/>
    </row>
    <row r="130" spans="1:11" ht="13.5" customHeight="1" x14ac:dyDescent="0.4">
      <c r="A130" t="s">
        <v>57</v>
      </c>
      <c r="G130" s="76"/>
      <c r="H130" s="76"/>
      <c r="I130" s="76"/>
      <c r="J130" s="76"/>
      <c r="K130" s="77"/>
    </row>
    <row r="131" spans="1:11" ht="13.5" customHeight="1" x14ac:dyDescent="0.4">
      <c r="A131" s="57" t="s">
        <v>32</v>
      </c>
      <c r="B131" t="str">
        <f>Lpi_Fiú_b_20!B3</f>
        <v>Szűcs Tamás</v>
      </c>
      <c r="C131">
        <f>Lpi_Fiú_b_20!C3</f>
        <v>2006</v>
      </c>
      <c r="D131" t="str">
        <f>Lpi_Fiú_b_20!D3</f>
        <v>Veszprém</v>
      </c>
      <c r="E131" t="str">
        <f>Lpi_Fiú_b_20!E3</f>
        <v>Veszprémi SZC Táncsics Mihály Technikum</v>
      </c>
      <c r="F131" t="str">
        <f>Lpi_Fiú_b_20!F3</f>
        <v>Veszprém Vármegye</v>
      </c>
      <c r="G131" s="76"/>
      <c r="H131" s="76"/>
      <c r="I131" s="76">
        <f>Lpi_Fiú_b_20!G3</f>
        <v>84</v>
      </c>
      <c r="J131" s="76">
        <f>Lpi_Fiú_b_20!H3</f>
        <v>87</v>
      </c>
      <c r="K131" s="77">
        <f>Lpi_Fiú_b_20!I3</f>
        <v>171</v>
      </c>
    </row>
    <row r="132" spans="1:11" ht="13.5" customHeight="1" x14ac:dyDescent="0.4">
      <c r="A132" s="57" t="s">
        <v>33</v>
      </c>
      <c r="B132" t="str">
        <f>Lpi_Fiú_b_20!B4</f>
        <v>Kurdi Mátyás</v>
      </c>
      <c r="C132">
        <f>Lpi_Fiú_b_20!C4</f>
        <v>2006</v>
      </c>
      <c r="D132" t="str">
        <f>Lpi_Fiú_b_20!D4</f>
        <v>Ajka</v>
      </c>
      <c r="E132" t="str">
        <f>Lpi_Fiú_b_20!E4</f>
        <v>Fekete István - Vörösmarty Mihály Általános Iskola és Gimnázium</v>
      </c>
      <c r="F132" t="str">
        <f>Lpi_Fiú_b_20!F4</f>
        <v>Veszprém Vármegye</v>
      </c>
      <c r="G132" s="76"/>
      <c r="H132" s="76"/>
      <c r="I132" s="76">
        <f>Lpi_Fiú_b_20!G4</f>
        <v>77</v>
      </c>
      <c r="J132" s="76">
        <f>Lpi_Fiú_b_20!H4</f>
        <v>72</v>
      </c>
      <c r="K132" s="77">
        <f>Lpi_Fiú_b_20!I4</f>
        <v>149</v>
      </c>
    </row>
    <row r="133" spans="1:11" ht="13.5" customHeight="1" x14ac:dyDescent="0.4">
      <c r="A133" s="57" t="s">
        <v>34</v>
      </c>
      <c r="B133" t="str">
        <f>Lpi_Fiú_b_20!B5</f>
        <v>Kulman Dominik Zoltán</v>
      </c>
      <c r="C133">
        <f>Lpi_Fiú_b_20!C5</f>
        <v>2007</v>
      </c>
      <c r="D133" t="str">
        <f>Lpi_Fiú_b_20!D5</f>
        <v>Pápa</v>
      </c>
      <c r="E133" t="str">
        <f>Lpi_Fiú_b_20!E5</f>
        <v>Kisalföldi ASzC Batthyány Lajos Mezőgazdasági és Élelmiszeripari Technikum, Szakképző Iskola és Kollégium</v>
      </c>
      <c r="F133" t="str">
        <f>Lpi_Fiú_b_20!F5</f>
        <v>Veszprém Vármegye</v>
      </c>
      <c r="G133" s="76"/>
      <c r="H133" s="76"/>
      <c r="I133" s="76">
        <f>Lpi_Fiú_b_20!G5</f>
        <v>69</v>
      </c>
      <c r="J133" s="76">
        <f>Lpi_Fiú_b_20!H5</f>
        <v>76</v>
      </c>
      <c r="K133" s="77">
        <f>Lpi_Fiú_b_20!I5</f>
        <v>145</v>
      </c>
    </row>
    <row r="134" spans="1:11" ht="13.5" customHeight="1" x14ac:dyDescent="0.4">
      <c r="G134" s="76"/>
      <c r="H134" s="76"/>
      <c r="I134" s="76"/>
      <c r="J134" s="76"/>
      <c r="K134" s="77"/>
    </row>
    <row r="135" spans="1:11" ht="13.5" customHeight="1" x14ac:dyDescent="0.4">
      <c r="A135" t="s">
        <v>35</v>
      </c>
      <c r="G135" s="76"/>
      <c r="H135" s="76"/>
      <c r="I135" s="76"/>
      <c r="J135" s="76"/>
      <c r="K135" s="77"/>
    </row>
    <row r="136" spans="1:11" ht="13.5" customHeight="1" x14ac:dyDescent="0.4">
      <c r="A136" s="57" t="s">
        <v>32</v>
      </c>
      <c r="B136" t="str">
        <f>Lpi_Fiú_b_20!B31</f>
        <v>-</v>
      </c>
      <c r="F136" t="str">
        <f>Lpi_Fiú_b_20!F31</f>
        <v>-</v>
      </c>
      <c r="G136" s="76"/>
      <c r="H136" s="76"/>
      <c r="I136" s="76"/>
      <c r="J136" s="76"/>
      <c r="K136" s="77" t="str">
        <f>Lpi_Fiú_b_20!I31</f>
        <v>-</v>
      </c>
    </row>
    <row r="137" spans="1:11" ht="13.5" customHeight="1" x14ac:dyDescent="0.4">
      <c r="A137" s="57"/>
      <c r="B137" t="str">
        <f>Lpi_Fiú_b_20!B32</f>
        <v>-</v>
      </c>
      <c r="C137" t="str">
        <f>Lpi_Fiú_b_20!C32</f>
        <v>-</v>
      </c>
      <c r="G137" s="76"/>
      <c r="H137" s="76"/>
      <c r="I137" s="76"/>
      <c r="J137" s="76" t="str">
        <f>Lpi_Fiú_b_20!H32</f>
        <v>-</v>
      </c>
      <c r="K137" s="77"/>
    </row>
    <row r="138" spans="1:11" ht="13.5" customHeight="1" x14ac:dyDescent="0.4">
      <c r="A138" s="57"/>
      <c r="B138" t="str">
        <f>Lpi_Fiú_b_20!B33</f>
        <v>-</v>
      </c>
      <c r="C138" t="str">
        <f>Lpi_Fiú_b_20!C33</f>
        <v>-</v>
      </c>
      <c r="G138" s="76"/>
      <c r="H138" s="76"/>
      <c r="I138" s="76"/>
      <c r="J138" s="76" t="str">
        <f>Lpi_Fiú_b_20!H33</f>
        <v>-</v>
      </c>
      <c r="K138" s="77"/>
    </row>
    <row r="139" spans="1:11" ht="13.5" customHeight="1" x14ac:dyDescent="0.4">
      <c r="A139" s="57"/>
      <c r="B139" t="str">
        <f>Lpi_Fiú_b_20!B34</f>
        <v>-</v>
      </c>
      <c r="C139" t="str">
        <f>Lpi_Fiú_b_20!C34</f>
        <v>-</v>
      </c>
      <c r="G139" s="76"/>
      <c r="H139" s="76"/>
      <c r="I139" s="76"/>
      <c r="J139" s="76" t="str">
        <f>Lpi_Fiú_b_20!H34</f>
        <v>-</v>
      </c>
      <c r="K139" s="77"/>
    </row>
    <row r="140" spans="1:11" ht="13.5" customHeight="1" x14ac:dyDescent="0.4">
      <c r="G140" s="76"/>
      <c r="H140" s="76"/>
      <c r="I140" s="76"/>
      <c r="J140" s="76"/>
      <c r="K140" s="77"/>
    </row>
    <row r="141" spans="1:11" ht="13.5" customHeight="1" x14ac:dyDescent="0.4">
      <c r="A141" t="s">
        <v>58</v>
      </c>
      <c r="G141" s="76"/>
      <c r="H141" s="76"/>
      <c r="I141" s="76"/>
      <c r="J141" s="76"/>
      <c r="K141" s="77"/>
    </row>
    <row r="142" spans="1:11" ht="13.5" customHeight="1" x14ac:dyDescent="0.4">
      <c r="A142" s="57" t="s">
        <v>32</v>
      </c>
      <c r="B142" t="str">
        <f>Lpi40_Fiú_c_40!B3</f>
        <v>Renácz Róbert</v>
      </c>
      <c r="C142">
        <f>Lpi40_Fiú_c_40!C3</f>
        <v>2006</v>
      </c>
      <c r="D142" t="str">
        <f>Lpi40_Fiú_c_40!D3</f>
        <v>Veszprém</v>
      </c>
      <c r="E142" t="str">
        <f>Lpi40_Fiú_c_40!E3</f>
        <v>Lovassy László Gimnázium</v>
      </c>
      <c r="F142" t="str">
        <f>Lpi40_Fiú_c_40!F3</f>
        <v>Veszprém Vármegye</v>
      </c>
      <c r="G142" s="76">
        <f>Lpi40_Fiú_c_40!G3</f>
        <v>91</v>
      </c>
      <c r="H142" s="76">
        <f>Lpi40_Fiú_c_40!H3</f>
        <v>97</v>
      </c>
      <c r="I142" s="76">
        <f>Lpi40_Fiú_c_40!I3</f>
        <v>88</v>
      </c>
      <c r="J142" s="76">
        <f>Lpi40_Fiú_c_40!J3</f>
        <v>89</v>
      </c>
      <c r="K142" s="77">
        <f>Lpi40_Fiú_c_40!K3</f>
        <v>365</v>
      </c>
    </row>
    <row r="143" spans="1:11" ht="13.5" customHeight="1" x14ac:dyDescent="0.4">
      <c r="A143" s="57" t="s">
        <v>33</v>
      </c>
      <c r="B143" t="str">
        <f>Lpi40_Fiú_c_40!B4</f>
        <v>Schmidt Ferenc</v>
      </c>
      <c r="C143">
        <f>Lpi40_Fiú_c_40!C4</f>
        <v>2008</v>
      </c>
      <c r="D143" t="str">
        <f>Lpi40_Fiú_c_40!D4</f>
        <v>Veszprém</v>
      </c>
      <c r="E143" t="str">
        <f>Lpi40_Fiú_c_40!E4</f>
        <v>Lovassy László Gimnázium</v>
      </c>
      <c r="F143" t="str">
        <f>Lpi40_Fiú_c_40!F4</f>
        <v>Veszprém Vármegye</v>
      </c>
      <c r="G143" s="76">
        <f>Lpi40_Fiú_c_40!G4</f>
        <v>90</v>
      </c>
      <c r="H143" s="76">
        <f>Lpi40_Fiú_c_40!H4</f>
        <v>87</v>
      </c>
      <c r="I143" s="76">
        <f>Lpi40_Fiú_c_40!I4</f>
        <v>90</v>
      </c>
      <c r="J143" s="76">
        <f>Lpi40_Fiú_c_40!J4</f>
        <v>88</v>
      </c>
      <c r="K143" s="77">
        <f>Lpi40_Fiú_c_40!K4</f>
        <v>355</v>
      </c>
    </row>
    <row r="144" spans="1:11" ht="13.5" customHeight="1" x14ac:dyDescent="0.4">
      <c r="A144" s="57" t="s">
        <v>34</v>
      </c>
      <c r="B144" t="str">
        <f>Lpi40_Fiú_c_40!B5</f>
        <v>-</v>
      </c>
      <c r="C144" t="str">
        <f>Lpi40_Fiú_c_40!C5</f>
        <v>-</v>
      </c>
      <c r="D144" t="str">
        <f>Lpi40_Fiú_c_40!D5</f>
        <v>-</v>
      </c>
      <c r="E144" t="str">
        <f>Lpi40_Fiú_c_40!E5</f>
        <v>-</v>
      </c>
      <c r="F144" t="str">
        <f>Lpi40_Fiú_c_40!F5</f>
        <v>-</v>
      </c>
      <c r="G144" s="76" t="str">
        <f>Lpi40_Fiú_c_40!G5</f>
        <v>-</v>
      </c>
      <c r="H144" s="76" t="str">
        <f>Lpi40_Fiú_c_40!H5</f>
        <v>-</v>
      </c>
      <c r="I144" s="76" t="str">
        <f>Lpi40_Fiú_c_40!I5</f>
        <v>-</v>
      </c>
      <c r="J144" s="76" t="str">
        <f>Lpi40_Fiú_c_40!J5</f>
        <v>-</v>
      </c>
      <c r="K144" s="77">
        <f>Lpi40_Fiú_c_40!K5</f>
        <v>0</v>
      </c>
    </row>
    <row r="145" spans="1:11" ht="13.5" customHeight="1" x14ac:dyDescent="0.4">
      <c r="G145" s="76"/>
      <c r="H145" s="76"/>
      <c r="I145" s="76"/>
      <c r="J145" s="76"/>
      <c r="K145" s="77"/>
    </row>
    <row r="146" spans="1:11" ht="13.5" customHeight="1" x14ac:dyDescent="0.4">
      <c r="A146" t="s">
        <v>74</v>
      </c>
      <c r="G146" s="76"/>
      <c r="H146" s="76"/>
      <c r="I146" s="76"/>
      <c r="J146" s="76"/>
      <c r="K146" s="77"/>
    </row>
    <row r="147" spans="1:11" ht="13.5" customHeight="1" x14ac:dyDescent="0.4">
      <c r="A147" s="57" t="s">
        <v>32</v>
      </c>
      <c r="B147" t="str">
        <f>Lpi40_Fiú_c_40!B31</f>
        <v>-</v>
      </c>
      <c r="F147" t="str">
        <f>Lpi40_Fiú_c_40!F31</f>
        <v>-</v>
      </c>
      <c r="G147" s="76"/>
      <c r="H147" s="76"/>
      <c r="I147" s="76"/>
      <c r="J147" s="76"/>
      <c r="K147" s="77" t="str">
        <f>Lpi40_Fiú_c_40!K31</f>
        <v>-</v>
      </c>
    </row>
    <row r="148" spans="1:11" ht="13.5" customHeight="1" x14ac:dyDescent="0.4">
      <c r="A148" s="57"/>
      <c r="B148" t="str">
        <f>Lpi40_Fiú_c_40!B32</f>
        <v>-</v>
      </c>
      <c r="C148" t="str">
        <f>Lpi40_Fiú_c_40!C32</f>
        <v>-</v>
      </c>
      <c r="G148" s="76"/>
      <c r="H148" s="76"/>
      <c r="I148" s="76"/>
      <c r="J148" s="76" t="str">
        <f>Lpi40_Fiú_c_40!J32</f>
        <v>-</v>
      </c>
      <c r="K148" s="77"/>
    </row>
    <row r="149" spans="1:11" ht="13.5" customHeight="1" x14ac:dyDescent="0.4">
      <c r="A149" s="57"/>
      <c r="B149" t="str">
        <f>Lpi40_Fiú_c_40!B33</f>
        <v>-</v>
      </c>
      <c r="C149" t="str">
        <f>Lpi40_Fiú_c_40!C33</f>
        <v>-</v>
      </c>
      <c r="G149" s="76"/>
      <c r="H149" s="76"/>
      <c r="I149" s="76"/>
      <c r="J149" s="76" t="str">
        <f>Lpi40_Fiú_c_40!J33</f>
        <v>-</v>
      </c>
      <c r="K149" s="77"/>
    </row>
    <row r="150" spans="1:11" ht="13.5" customHeight="1" x14ac:dyDescent="0.4">
      <c r="A150" s="57"/>
      <c r="B150" t="str">
        <f>Lpi40_Fiú_c_40!B34</f>
        <v>-</v>
      </c>
      <c r="C150" t="str">
        <f>Lpi40_Fiú_c_40!C34</f>
        <v>-</v>
      </c>
      <c r="G150" s="76"/>
      <c r="H150" s="76"/>
      <c r="I150" s="76"/>
      <c r="J150" s="76" t="str">
        <f>Lpi40_Fiú_c_40!J34</f>
        <v>-</v>
      </c>
      <c r="K150" s="77"/>
    </row>
    <row r="151" spans="1:11" ht="13.5" customHeight="1" x14ac:dyDescent="0.4">
      <c r="G151" s="76"/>
      <c r="H151" s="76"/>
      <c r="I151" s="76"/>
      <c r="J151" s="76"/>
      <c r="K151" s="77"/>
    </row>
    <row r="152" spans="1:11" ht="13.5" customHeight="1" x14ac:dyDescent="0.4">
      <c r="A152" t="s">
        <v>59</v>
      </c>
      <c r="G152" s="76"/>
      <c r="H152" s="76"/>
      <c r="I152" s="76"/>
      <c r="J152" s="76"/>
      <c r="K152" s="77"/>
    </row>
    <row r="153" spans="1:11" ht="13.5" customHeight="1" x14ac:dyDescent="0.4">
      <c r="A153" s="57" t="s">
        <v>32</v>
      </c>
      <c r="B153" t="str">
        <f>Lpi_Leány_a_20!B3</f>
        <v>Szöllőskei Hanga</v>
      </c>
      <c r="C153">
        <f>Lpi_Leány_a_20!C3</f>
        <v>2010</v>
      </c>
      <c r="D153" t="str">
        <f>Lpi_Leány_a_20!D3</f>
        <v>Zirc</v>
      </c>
      <c r="E153" t="str">
        <f>Lpi_Leány_a_20!E3</f>
        <v>Zirci Reguly Antal Német Nemzetiségi Nyelvoktató Általános Iskola</v>
      </c>
      <c r="F153" t="str">
        <f>Lpi_Leány_a_20!F3</f>
        <v>Veszprém Vármegye</v>
      </c>
      <c r="G153" s="76"/>
      <c r="H153" s="76"/>
      <c r="I153" s="76">
        <f>Lpi_Leány_a_20!G3</f>
        <v>69</v>
      </c>
      <c r="J153" s="76">
        <f>Lpi_Leány_a_20!H3</f>
        <v>63</v>
      </c>
      <c r="K153" s="77">
        <f>Lpi_Leány_a_20!I3</f>
        <v>132</v>
      </c>
    </row>
    <row r="154" spans="1:11" ht="13.5" customHeight="1" x14ac:dyDescent="0.4">
      <c r="A154" s="57" t="s">
        <v>33</v>
      </c>
      <c r="B154" t="str">
        <f>Lpi_Leány_a_20!B4</f>
        <v>Berecz Alida Petra</v>
      </c>
      <c r="C154">
        <f>Lpi_Leány_a_20!C4</f>
        <v>0</v>
      </c>
      <c r="D154" t="str">
        <f>Lpi_Leány_a_20!D4</f>
        <v>Ajka</v>
      </c>
      <c r="E154" t="str">
        <f>Lpi_Leány_a_20!E4</f>
        <v>Laschober Mária Német Nemzetiségi Nyelvoktató Általános Iskola</v>
      </c>
      <c r="F154" t="str">
        <f>Lpi_Leány_a_20!F4</f>
        <v>Veszprém Vármegye</v>
      </c>
      <c r="G154" s="76"/>
      <c r="H154" s="76"/>
      <c r="I154" s="76" t="str">
        <f>Lpi_Leány_a_20!G4</f>
        <v>-</v>
      </c>
      <c r="J154" s="76" t="str">
        <f>Lpi_Leány_a_20!H4</f>
        <v>-</v>
      </c>
      <c r="K154" s="77" t="str">
        <f>Lpi_Leány_a_20!I4</f>
        <v>DNS</v>
      </c>
    </row>
    <row r="155" spans="1:11" ht="13.5" customHeight="1" x14ac:dyDescent="0.4">
      <c r="A155" s="57" t="s">
        <v>34</v>
      </c>
      <c r="B155" t="str">
        <f>Lpi_Leány_a_20!B5</f>
        <v>-</v>
      </c>
      <c r="C155" t="str">
        <f>Lpi_Leány_a_20!C5</f>
        <v>-</v>
      </c>
      <c r="D155" t="str">
        <f>Lpi_Leány_a_20!D5</f>
        <v>-</v>
      </c>
      <c r="E155" t="str">
        <f>Lpi_Leány_a_20!E5</f>
        <v>-</v>
      </c>
      <c r="F155" t="str">
        <f>Lpi_Leány_a_20!F5</f>
        <v>-</v>
      </c>
      <c r="G155" s="76"/>
      <c r="H155" s="76"/>
      <c r="I155" s="76" t="str">
        <f>Lpi_Leány_a_20!G5</f>
        <v>-</v>
      </c>
      <c r="J155" s="76" t="str">
        <f>Lpi_Leány_a_20!H5</f>
        <v>-</v>
      </c>
      <c r="K155" s="77">
        <f>Lpi_Leány_a_20!I5</f>
        <v>0</v>
      </c>
    </row>
    <row r="156" spans="1:11" ht="13.5" customHeight="1" x14ac:dyDescent="0.4">
      <c r="G156" s="76"/>
      <c r="H156" s="76"/>
      <c r="I156" s="76"/>
      <c r="J156" s="76"/>
      <c r="K156" s="77"/>
    </row>
    <row r="157" spans="1:11" ht="13.5" customHeight="1" x14ac:dyDescent="0.4">
      <c r="A157" t="s">
        <v>75</v>
      </c>
      <c r="G157" s="76"/>
      <c r="H157" s="76"/>
      <c r="I157" s="76"/>
      <c r="J157" s="76"/>
      <c r="K157" s="77"/>
    </row>
    <row r="158" spans="1:11" ht="13.5" customHeight="1" x14ac:dyDescent="0.4">
      <c r="A158" s="57" t="s">
        <v>32</v>
      </c>
      <c r="B158" t="str">
        <f>Lpi_Leány_a_20!B31</f>
        <v>-</v>
      </c>
      <c r="F158" t="str">
        <f>Lpi_Leány_a_20!F31</f>
        <v>-</v>
      </c>
      <c r="G158" s="76"/>
      <c r="H158" s="76"/>
      <c r="I158" s="76"/>
      <c r="J158" s="76"/>
      <c r="K158" s="77" t="str">
        <f>Lpi_Leány_a_20!I31</f>
        <v>-</v>
      </c>
    </row>
    <row r="159" spans="1:11" ht="13.5" customHeight="1" x14ac:dyDescent="0.4">
      <c r="A159" s="57"/>
      <c r="B159" t="str">
        <f>Lpi_Leány_a_20!B32</f>
        <v>-</v>
      </c>
      <c r="C159" t="str">
        <f>Lpi_Leány_a_20!C32</f>
        <v>-</v>
      </c>
      <c r="G159" s="76"/>
      <c r="H159" s="76"/>
      <c r="I159" s="76"/>
      <c r="J159" s="76" t="str">
        <f>Lpi_Leány_a_20!H32</f>
        <v>-</v>
      </c>
      <c r="K159" s="77"/>
    </row>
    <row r="160" spans="1:11" ht="13.5" customHeight="1" x14ac:dyDescent="0.4">
      <c r="A160" s="57"/>
      <c r="B160" t="str">
        <f>Lpi_Leány_a_20!B33</f>
        <v>-</v>
      </c>
      <c r="C160" t="str">
        <f>Lpi_Leány_a_20!C33</f>
        <v>-</v>
      </c>
      <c r="G160" s="76"/>
      <c r="H160" s="76"/>
      <c r="I160" s="76"/>
      <c r="J160" s="76" t="str">
        <f>Lpi_Leány_a_20!H33</f>
        <v>-</v>
      </c>
      <c r="K160" s="77"/>
    </row>
    <row r="161" spans="1:11" ht="13.5" customHeight="1" x14ac:dyDescent="0.4">
      <c r="A161" s="57"/>
      <c r="B161" t="str">
        <f>Lpi_Leány_a_20!B34</f>
        <v>-</v>
      </c>
      <c r="C161" t="str">
        <f>Lpi_Leány_a_20!C34</f>
        <v>-</v>
      </c>
      <c r="G161" s="76"/>
      <c r="H161" s="76"/>
      <c r="I161" s="76"/>
      <c r="J161" s="76" t="str">
        <f>Lpi_Leány_a_20!H34</f>
        <v>-</v>
      </c>
      <c r="K161" s="77"/>
    </row>
    <row r="162" spans="1:11" ht="13.5" customHeight="1" x14ac:dyDescent="0.4">
      <c r="G162" s="76"/>
      <c r="H162" s="76"/>
      <c r="I162" s="76"/>
      <c r="J162" s="76"/>
      <c r="K162" s="77"/>
    </row>
    <row r="163" spans="1:11" ht="13.5" customHeight="1" x14ac:dyDescent="0.4">
      <c r="A163" t="s">
        <v>60</v>
      </c>
      <c r="G163" s="76"/>
      <c r="H163" s="76"/>
      <c r="I163" s="76"/>
      <c r="J163" s="76"/>
      <c r="K163" s="77"/>
    </row>
    <row r="164" spans="1:11" ht="13.5" customHeight="1" x14ac:dyDescent="0.4">
      <c r="A164" s="57" t="s">
        <v>32</v>
      </c>
      <c r="B164" t="str">
        <f>Lpi_Leány_b_20!B3</f>
        <v>Bittmann Teréz</v>
      </c>
      <c r="C164">
        <f>Lpi_Leány_b_20!C3</f>
        <v>2006</v>
      </c>
      <c r="D164" t="str">
        <f>Lpi_Leány_b_20!D3</f>
        <v>Zirc</v>
      </c>
      <c r="E164" t="str">
        <f>Lpi_Leány_b_20!E3</f>
        <v>III. Béla Gimnázium, Művészeti Szakgimnázium és Alapfokú Művészeti Iskola</v>
      </c>
      <c r="F164" t="str">
        <f>Lpi_Leány_b_20!F3</f>
        <v>Veszprém Vármegye</v>
      </c>
      <c r="G164" s="76"/>
      <c r="H164" s="76"/>
      <c r="I164" s="76">
        <f>Lpi_Leány_b_20!G3</f>
        <v>82</v>
      </c>
      <c r="J164" s="76">
        <f>Lpi_Leány_b_20!H3</f>
        <v>81</v>
      </c>
      <c r="K164" s="77">
        <f>Lpi_Leány_b_20!I3</f>
        <v>163</v>
      </c>
    </row>
    <row r="165" spans="1:11" ht="13.5" customHeight="1" x14ac:dyDescent="0.4">
      <c r="A165" s="57" t="s">
        <v>33</v>
      </c>
      <c r="B165" t="str">
        <f>Lpi_Leány_b_20!B4</f>
        <v>Tamás Dorina</v>
      </c>
      <c r="C165">
        <f>Lpi_Leány_b_20!C4</f>
        <v>2007</v>
      </c>
      <c r="D165" t="str">
        <f>Lpi_Leány_b_20!D4</f>
        <v>Zirc</v>
      </c>
      <c r="E165" t="str">
        <f>Lpi_Leány_b_20!E4</f>
        <v>III. Béla Gimnázium, Művészeti Szakgimnázium és Alapfokú Művészeti Iskola</v>
      </c>
      <c r="F165" t="str">
        <f>Lpi_Leány_b_20!F4</f>
        <v>Veszprém Vármegye</v>
      </c>
      <c r="G165" s="76"/>
      <c r="H165" s="76"/>
      <c r="I165" s="76">
        <f>Lpi_Leány_b_20!G4</f>
        <v>78</v>
      </c>
      <c r="J165" s="76">
        <f>Lpi_Leány_b_20!H4</f>
        <v>71</v>
      </c>
      <c r="K165" s="77">
        <f>Lpi_Leány_b_20!I4</f>
        <v>149</v>
      </c>
    </row>
    <row r="166" spans="1:11" ht="13.5" customHeight="1" x14ac:dyDescent="0.4">
      <c r="A166" s="57" t="s">
        <v>34</v>
      </c>
      <c r="B166" t="str">
        <f>Lpi_Leány_b_20!B5</f>
        <v>Faa Zsófia</v>
      </c>
      <c r="C166">
        <f>Lpi_Leány_b_20!C5</f>
        <v>2005</v>
      </c>
      <c r="D166" t="str">
        <f>Lpi_Leány_b_20!D5</f>
        <v>Zirc</v>
      </c>
      <c r="E166" t="str">
        <f>Lpi_Leány_b_20!E5</f>
        <v>III. Béla Gimnázium, Művészeti Szakgimnázium és Alapfokú Művészeti Iskola</v>
      </c>
      <c r="F166" t="str">
        <f>Lpi_Leány_b_20!F5</f>
        <v>Veszprém Vármegye</v>
      </c>
      <c r="G166" s="76"/>
      <c r="H166" s="76"/>
      <c r="I166" s="76">
        <f>Lpi_Leány_b_20!G5</f>
        <v>64</v>
      </c>
      <c r="J166" s="76">
        <f>Lpi_Leány_b_20!H5</f>
        <v>73</v>
      </c>
      <c r="K166" s="77">
        <f>Lpi_Leány_b_20!I5</f>
        <v>137</v>
      </c>
    </row>
    <row r="167" spans="1:11" ht="13.5" customHeight="1" x14ac:dyDescent="0.4">
      <c r="G167" s="76"/>
      <c r="H167" s="76"/>
      <c r="I167" s="76"/>
      <c r="J167" s="76"/>
      <c r="K167" s="77"/>
    </row>
    <row r="168" spans="1:11" ht="13.5" customHeight="1" x14ac:dyDescent="0.4">
      <c r="A168" t="s">
        <v>76</v>
      </c>
      <c r="G168" s="76"/>
      <c r="H168" s="76"/>
      <c r="I168" s="76"/>
      <c r="J168" s="76"/>
      <c r="K168" s="77"/>
    </row>
    <row r="169" spans="1:11" ht="13.5" customHeight="1" x14ac:dyDescent="0.4">
      <c r="A169" s="57" t="s">
        <v>32</v>
      </c>
      <c r="B169" t="str">
        <f>Lpi_Leány_b_20!B31</f>
        <v>III. Béla Gimnázium, Művészeti Szakgimnázium és Alapfokú Művészeti Iskola</v>
      </c>
      <c r="F169" t="str">
        <f>Lpi_Leány_b_20!F31</f>
        <v>-</v>
      </c>
      <c r="G169" s="76"/>
      <c r="H169" s="76"/>
      <c r="I169" s="76"/>
      <c r="J169" s="76"/>
      <c r="K169" s="77">
        <f>Lpi_Leány_b_20!I31</f>
        <v>441</v>
      </c>
    </row>
    <row r="170" spans="1:11" ht="13.5" customHeight="1" x14ac:dyDescent="0.35">
      <c r="A170" s="57"/>
      <c r="B170" t="str">
        <f>Lpi_Leány_b_20!B32</f>
        <v>Tamás Dorina</v>
      </c>
      <c r="G170" s="76"/>
      <c r="H170" s="76"/>
      <c r="I170" s="76">
        <f>Lpi_Leány_b_20!G32</f>
        <v>78</v>
      </c>
      <c r="J170" s="76">
        <f>Lpi_Leány_b_20!H32</f>
        <v>71</v>
      </c>
      <c r="K170" s="76">
        <f>Lpi_Leány_b_20!I32</f>
        <v>149</v>
      </c>
    </row>
    <row r="171" spans="1:11" ht="13.5" customHeight="1" x14ac:dyDescent="0.35">
      <c r="A171" s="57"/>
      <c r="B171" t="str">
        <f>Lpi_Leány_b_20!B33</f>
        <v>Bittmann Teréz</v>
      </c>
      <c r="G171" s="76"/>
      <c r="H171" s="76"/>
      <c r="I171" s="76">
        <f>Lpi_Leány_b_20!G33</f>
        <v>82</v>
      </c>
      <c r="J171" s="76">
        <f>Lpi_Leány_b_20!H33</f>
        <v>81</v>
      </c>
      <c r="K171" s="76">
        <f>Lpi_Leány_b_20!I33</f>
        <v>163</v>
      </c>
    </row>
    <row r="172" spans="1:11" ht="13.5" customHeight="1" x14ac:dyDescent="0.35">
      <c r="A172" s="57"/>
      <c r="B172" t="str">
        <f>Lpi_Leány_b_20!B34</f>
        <v>Dömsödi Renáta</v>
      </c>
      <c r="G172" s="76"/>
      <c r="H172" s="76"/>
      <c r="I172" s="76">
        <f>Lpi_Leány_b_20!G34</f>
        <v>68</v>
      </c>
      <c r="J172" s="76">
        <f>Lpi_Leány_b_20!H34</f>
        <v>61</v>
      </c>
      <c r="K172" s="76">
        <f>Lpi_Leány_b_20!I34</f>
        <v>129</v>
      </c>
    </row>
    <row r="173" spans="1:11" ht="13.5" customHeight="1" x14ac:dyDescent="0.4">
      <c r="G173" s="76"/>
      <c r="H173" s="76"/>
      <c r="I173" s="76"/>
      <c r="J173" s="76"/>
      <c r="K173" s="77"/>
    </row>
    <row r="174" spans="1:11" ht="13.5" customHeight="1" x14ac:dyDescent="0.4">
      <c r="A174" t="s">
        <v>61</v>
      </c>
      <c r="G174" s="76"/>
      <c r="H174" s="76"/>
      <c r="I174" s="76"/>
      <c r="J174" s="76"/>
      <c r="K174" s="77"/>
    </row>
    <row r="175" spans="1:11" ht="13.5" customHeight="1" x14ac:dyDescent="0.4">
      <c r="A175" s="57" t="s">
        <v>32</v>
      </c>
      <c r="B175" t="str">
        <f>Lpi40_Leány_c_40!B3</f>
        <v>-</v>
      </c>
      <c r="C175" t="str">
        <f>Lpi40_Leány_c_40!C3</f>
        <v>-</v>
      </c>
      <c r="D175" t="str">
        <f>Lpi40_Leány_c_40!D3</f>
        <v>-</v>
      </c>
      <c r="E175" t="str">
        <f>Lpi40_Leány_c_40!E3</f>
        <v>-</v>
      </c>
      <c r="F175">
        <f>Lpi40_Leány_c_40!F3</f>
        <v>0</v>
      </c>
      <c r="G175" s="76" t="str">
        <f>Lpi40_Leány_c_40!G3</f>
        <v>-</v>
      </c>
      <c r="H175" s="76" t="str">
        <f>Lpi40_Leány_c_40!H3</f>
        <v>-</v>
      </c>
      <c r="I175" s="76" t="str">
        <f>Lpi40_Leány_c_40!I3</f>
        <v>-</v>
      </c>
      <c r="J175" s="76" t="str">
        <f>Lpi40_Leány_c_40!J3</f>
        <v>-</v>
      </c>
      <c r="K175" s="77">
        <f>Lpi40_Leány_c_40!K3</f>
        <v>0</v>
      </c>
    </row>
    <row r="176" spans="1:11" ht="13.5" customHeight="1" x14ac:dyDescent="0.4">
      <c r="A176" s="57" t="s">
        <v>33</v>
      </c>
      <c r="B176" t="str">
        <f>Lpi40_Leány_c_40!B4</f>
        <v>-</v>
      </c>
      <c r="C176" t="str">
        <f>Lpi40_Leány_c_40!C4</f>
        <v>-</v>
      </c>
      <c r="D176" t="str">
        <f>Lpi40_Leány_c_40!D4</f>
        <v>-</v>
      </c>
      <c r="E176" t="str">
        <f>Lpi40_Leány_c_40!E4</f>
        <v>-</v>
      </c>
      <c r="F176" t="str">
        <f>Lpi40_Leány_c_40!F4</f>
        <v>-</v>
      </c>
      <c r="G176" s="76" t="str">
        <f>Lpi40_Leány_c_40!G4</f>
        <v>-</v>
      </c>
      <c r="H176" s="76" t="str">
        <f>Lpi40_Leány_c_40!H4</f>
        <v>-</v>
      </c>
      <c r="I176" s="76" t="str">
        <f>Lpi40_Leány_c_40!I4</f>
        <v>-</v>
      </c>
      <c r="J176" s="76" t="str">
        <f>Lpi40_Leány_c_40!J4</f>
        <v>-</v>
      </c>
      <c r="K176" s="77">
        <f>Lpi40_Leány_c_40!K4</f>
        <v>0</v>
      </c>
    </row>
    <row r="177" spans="1:12" ht="13.5" customHeight="1" x14ac:dyDescent="0.4">
      <c r="A177" s="57" t="s">
        <v>34</v>
      </c>
      <c r="B177" t="str">
        <f>Lpi40_Leány_c_40!B5</f>
        <v>-</v>
      </c>
      <c r="C177" t="str">
        <f>Lpi40_Leány_c_40!C5</f>
        <v>-</v>
      </c>
      <c r="D177" t="str">
        <f>Lpi40_Leány_c_40!D5</f>
        <v>-</v>
      </c>
      <c r="E177" t="str">
        <f>Lpi40_Leány_c_40!E5</f>
        <v>-</v>
      </c>
      <c r="F177" t="str">
        <f>Lpi40_Leány_c_40!F5</f>
        <v>-</v>
      </c>
      <c r="G177" s="76" t="str">
        <f>Lpi40_Leány_c_40!G5</f>
        <v>-</v>
      </c>
      <c r="H177" s="76" t="str">
        <f>Lpi40_Leány_c_40!H5</f>
        <v>-</v>
      </c>
      <c r="I177" s="76" t="str">
        <f>Lpi40_Leány_c_40!I5</f>
        <v>-</v>
      </c>
      <c r="J177" s="76" t="str">
        <f>Lpi40_Leány_c_40!J5</f>
        <v>-</v>
      </c>
      <c r="K177" s="77">
        <f>Lpi40_Leány_c_40!K5</f>
        <v>0</v>
      </c>
    </row>
    <row r="178" spans="1:12" ht="13.5" customHeight="1" x14ac:dyDescent="0.35">
      <c r="G178" s="76"/>
      <c r="H178" s="76"/>
      <c r="I178" s="76"/>
      <c r="J178" s="76"/>
      <c r="K178" s="76"/>
    </row>
    <row r="179" spans="1:12" ht="13.5" customHeight="1" x14ac:dyDescent="0.35">
      <c r="A179" t="s">
        <v>77</v>
      </c>
      <c r="G179" s="76"/>
      <c r="H179" s="76"/>
      <c r="I179" s="76"/>
      <c r="J179" s="76"/>
      <c r="K179" s="76"/>
    </row>
    <row r="180" spans="1:12" ht="13.5" customHeight="1" x14ac:dyDescent="0.4">
      <c r="A180" s="57" t="s">
        <v>32</v>
      </c>
      <c r="B180" t="str">
        <f>Lpi40_Leány_c_40!B31</f>
        <v>-</v>
      </c>
      <c r="F180" t="str">
        <f>Lpi40_Leány_c_40!F31</f>
        <v>-</v>
      </c>
      <c r="G180" s="76"/>
      <c r="H180" s="76"/>
      <c r="I180" s="76"/>
      <c r="J180" s="76"/>
      <c r="K180" s="77" t="str">
        <f>Lpi40_Leány_c_40!K31</f>
        <v>-</v>
      </c>
    </row>
    <row r="181" spans="1:12" ht="13.5" customHeight="1" x14ac:dyDescent="0.35">
      <c r="A181" s="57"/>
      <c r="B181" t="str">
        <f>Lpi40_Leány_c_40!B32</f>
        <v>-</v>
      </c>
      <c r="C181" t="str">
        <f>Lpi40_Leány_c_40!C32</f>
        <v>-</v>
      </c>
      <c r="G181" s="76"/>
      <c r="H181" s="76"/>
      <c r="I181" s="76"/>
      <c r="J181" s="76" t="str">
        <f>Lpi40_Leány_c_40!J32</f>
        <v>-</v>
      </c>
      <c r="K181" s="76"/>
    </row>
    <row r="182" spans="1:12" ht="13.5" customHeight="1" x14ac:dyDescent="0.35">
      <c r="A182" s="57"/>
      <c r="B182" t="str">
        <f>Lpi40_Leány_c_40!B33</f>
        <v>-</v>
      </c>
      <c r="C182" t="str">
        <f>Lpi40_Leány_c_40!C33</f>
        <v>-</v>
      </c>
      <c r="G182" s="76"/>
      <c r="H182" s="76"/>
      <c r="I182" s="76"/>
      <c r="J182" s="76" t="str">
        <f>Lpi40_Leány_c_40!J33</f>
        <v>-</v>
      </c>
      <c r="K182" s="76"/>
    </row>
    <row r="183" spans="1:12" ht="13.5" customHeight="1" x14ac:dyDescent="0.35">
      <c r="A183" s="57"/>
      <c r="B183" t="str">
        <f>Lpi40_Leány_c_40!B34</f>
        <v>-</v>
      </c>
      <c r="C183" t="str">
        <f>Lpi40_Leány_c_40!C34</f>
        <v>-</v>
      </c>
      <c r="G183" s="76"/>
      <c r="H183" s="76"/>
      <c r="I183" s="76"/>
      <c r="J183" s="76" t="str">
        <f>Lpi40_Leány_c_40!J34</f>
        <v>-</v>
      </c>
      <c r="K183" s="76"/>
    </row>
    <row r="184" spans="1:12" ht="13.5" customHeight="1" x14ac:dyDescent="0.35">
      <c r="G184" s="76"/>
      <c r="H184" s="76"/>
      <c r="I184" s="76"/>
      <c r="J184" s="76"/>
      <c r="K184" s="76"/>
    </row>
    <row r="185" spans="1:12" ht="13.5" customHeight="1" x14ac:dyDescent="0.35">
      <c r="G185" s="76"/>
      <c r="H185" s="76"/>
      <c r="I185" s="76"/>
      <c r="J185" s="76"/>
      <c r="K185" s="76"/>
    </row>
    <row r="186" spans="1:12" ht="13.5" customHeight="1" x14ac:dyDescent="0.35">
      <c r="B186" s="64"/>
      <c r="C186" s="64"/>
      <c r="D186" s="64"/>
      <c r="E186" s="64"/>
      <c r="G186" s="76"/>
      <c r="H186" s="76"/>
      <c r="I186" s="76"/>
      <c r="J186" s="76"/>
      <c r="K186" s="76"/>
    </row>
    <row r="187" spans="1:12" ht="13.5" customHeight="1" x14ac:dyDescent="0.35">
      <c r="B187" s="106" t="s">
        <v>175</v>
      </c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</row>
    <row r="188" spans="1:12" ht="13.5" customHeight="1" x14ac:dyDescent="0.35">
      <c r="B188" s="108" t="s">
        <v>176</v>
      </c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</row>
    <row r="189" spans="1:12" ht="13.5" customHeight="1" x14ac:dyDescent="0.35">
      <c r="B189" s="109"/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</row>
    <row r="190" spans="1:12" ht="13.5" customHeight="1" x14ac:dyDescent="0.35">
      <c r="B190" s="106"/>
      <c r="C190" s="107"/>
      <c r="D190" s="107"/>
      <c r="E190" s="107"/>
      <c r="F190" s="107"/>
      <c r="G190" s="107"/>
      <c r="H190" s="107"/>
      <c r="I190" s="107"/>
      <c r="J190" s="107"/>
      <c r="K190" s="107"/>
    </row>
  </sheetData>
  <mergeCells count="4">
    <mergeCell ref="B190:K190"/>
    <mergeCell ref="B187:L187"/>
    <mergeCell ref="B189:L189"/>
    <mergeCell ref="B188:L188"/>
  </mergeCells>
  <conditionalFormatting sqref="B109:J111">
    <cfRule type="cellIs" dxfId="35" priority="44" operator="lessThanOrEqual">
      <formula>0</formula>
    </cfRule>
  </conditionalFormatting>
  <conditionalFormatting sqref="B120:J122">
    <cfRule type="cellIs" dxfId="34" priority="42" operator="lessThanOrEqual">
      <formula>0</formula>
    </cfRule>
  </conditionalFormatting>
  <conditionalFormatting sqref="B131:J133">
    <cfRule type="cellIs" dxfId="33" priority="40" operator="lessThanOrEqual">
      <formula>0</formula>
    </cfRule>
  </conditionalFormatting>
  <conditionalFormatting sqref="B142:J144">
    <cfRule type="cellIs" dxfId="32" priority="38" operator="lessThanOrEqual">
      <formula>0</formula>
    </cfRule>
  </conditionalFormatting>
  <conditionalFormatting sqref="B153:J155">
    <cfRule type="cellIs" dxfId="31" priority="37" operator="lessThanOrEqual">
      <formula>0</formula>
    </cfRule>
  </conditionalFormatting>
  <conditionalFormatting sqref="B164:J166">
    <cfRule type="cellIs" dxfId="30" priority="35" operator="lessThanOrEqual">
      <formula>0</formula>
    </cfRule>
  </conditionalFormatting>
  <conditionalFormatting sqref="B175:J177">
    <cfRule type="cellIs" dxfId="29" priority="33" operator="lessThanOrEqual">
      <formula>0</formula>
    </cfRule>
  </conditionalFormatting>
  <conditionalFormatting sqref="B21:K23 B10:K13 B15:K18 B26:K29 B37:K41 C42:E42 B43:F45 B46:K51 B54:K56 B59:K62 B65:J67 B70:K73 B76:J78 B81:K84 B87:J89 B98:K107">
    <cfRule type="cellIs" dxfId="28" priority="59" operator="lessThanOrEqual">
      <formula>0</formula>
    </cfRule>
  </conditionalFormatting>
  <conditionalFormatting sqref="B92:K96 C97:K97">
    <cfRule type="cellIs" dxfId="27" priority="45" operator="lessThanOrEqual">
      <formula>0</formula>
    </cfRule>
  </conditionalFormatting>
  <conditionalFormatting sqref="B114:K117">
    <cfRule type="cellIs" dxfId="26" priority="43" operator="lessThanOrEqual">
      <formula>0</formula>
    </cfRule>
  </conditionalFormatting>
  <conditionalFormatting sqref="B125:K128">
    <cfRule type="cellIs" dxfId="25" priority="41" operator="lessThanOrEqual">
      <formula>0</formula>
    </cfRule>
  </conditionalFormatting>
  <conditionalFormatting sqref="B136:K139">
    <cfRule type="cellIs" dxfId="24" priority="39" operator="lessThanOrEqual">
      <formula>0</formula>
    </cfRule>
  </conditionalFormatting>
  <conditionalFormatting sqref="B147:K151">
    <cfRule type="cellIs" dxfId="23" priority="30" operator="lessThanOrEqual">
      <formula>0</formula>
    </cfRule>
  </conditionalFormatting>
  <conditionalFormatting sqref="B158:K161">
    <cfRule type="cellIs" dxfId="22" priority="36" operator="lessThanOrEqual">
      <formula>0</formula>
    </cfRule>
  </conditionalFormatting>
  <conditionalFormatting sqref="B169:K172">
    <cfRule type="cellIs" dxfId="21" priority="34" operator="lessThanOrEqual">
      <formula>0</formula>
    </cfRule>
  </conditionalFormatting>
  <conditionalFormatting sqref="C180:E183">
    <cfRule type="cellIs" dxfId="20" priority="31" operator="lessThanOrEqual">
      <formula>0</formula>
    </cfRule>
    <cfRule type="cellIs" dxfId="19" priority="32" operator="greaterThan">
      <formula>0</formula>
    </cfRule>
  </conditionalFormatting>
  <conditionalFormatting sqref="F42:K45 B32:K34">
    <cfRule type="cellIs" dxfId="18" priority="54" operator="lessThanOrEqual">
      <formula>0</formula>
    </cfRule>
  </conditionalFormatting>
  <conditionalFormatting sqref="I10:K12">
    <cfRule type="cellIs" dxfId="17" priority="22" operator="lessThanOrEqual">
      <formula>0</formula>
    </cfRule>
  </conditionalFormatting>
  <conditionalFormatting sqref="K21:K23">
    <cfRule type="cellIs" dxfId="16" priority="26" operator="lessThanOrEqual">
      <formula>0</formula>
    </cfRule>
  </conditionalFormatting>
  <conditionalFormatting sqref="K43:K45">
    <cfRule type="cellIs" priority="21" operator="lessThanOrEqual">
      <formula>0</formula>
    </cfRule>
    <cfRule type="cellIs" dxfId="15" priority="20" operator="greaterThanOrEqual">
      <formula>0</formula>
    </cfRule>
    <cfRule type="cellIs" dxfId="14" priority="19" operator="lessThanOrEqual">
      <formula>0</formula>
    </cfRule>
  </conditionalFormatting>
  <conditionalFormatting sqref="K54:K56">
    <cfRule type="cellIs" dxfId="13" priority="18" operator="lessThanOrEqual">
      <formula>0</formula>
    </cfRule>
  </conditionalFormatting>
  <conditionalFormatting sqref="K65:K67">
    <cfRule type="cellIs" dxfId="12" priority="10" operator="lessThanOrEqual">
      <formula>0</formula>
    </cfRule>
  </conditionalFormatting>
  <conditionalFormatting sqref="K76:K78">
    <cfRule type="cellIs" dxfId="11" priority="11" operator="lessThanOrEqual">
      <formula>0</formula>
    </cfRule>
  </conditionalFormatting>
  <conditionalFormatting sqref="K87:K89">
    <cfRule type="cellIs" dxfId="10" priority="8" operator="lessThanOrEqual">
      <formula>0</formula>
    </cfRule>
  </conditionalFormatting>
  <conditionalFormatting sqref="K109:K111">
    <cfRule type="cellIs" dxfId="9" priority="7" operator="lessThanOrEqual">
      <formula>0</formula>
    </cfRule>
  </conditionalFormatting>
  <conditionalFormatting sqref="K120:K122">
    <cfRule type="cellIs" dxfId="8" priority="6" operator="lessThanOrEqual">
      <formula>0</formula>
    </cfRule>
  </conditionalFormatting>
  <conditionalFormatting sqref="K131:K133">
    <cfRule type="cellIs" dxfId="7" priority="5" operator="lessThanOrEqual">
      <formula>0</formula>
    </cfRule>
  </conditionalFormatting>
  <conditionalFormatting sqref="K142:K144">
    <cfRule type="cellIs" dxfId="6" priority="4" operator="lessThanOrEqual">
      <formula>0</formula>
    </cfRule>
  </conditionalFormatting>
  <conditionalFormatting sqref="K153:K155">
    <cfRule type="cellIs" dxfId="5" priority="3" operator="lessThanOrEqual">
      <formula>0</formula>
    </cfRule>
  </conditionalFormatting>
  <conditionalFormatting sqref="K164:K166">
    <cfRule type="cellIs" dxfId="4" priority="2" operator="lessThanOrEqual">
      <formula>0</formula>
    </cfRule>
  </conditionalFormatting>
  <conditionalFormatting sqref="K175:K177">
    <cfRule type="cellIs" dxfId="3" priority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39" zoomScaleSheetLayoutView="100" workbookViewId="0">
      <selection activeCell="D66" sqref="D66:E67"/>
    </sheetView>
  </sheetViews>
  <sheetFormatPr defaultRowHeight="12.75" x14ac:dyDescent="0.35"/>
  <cols>
    <col min="1" max="1" width="13.33203125" customWidth="1"/>
    <col min="2" max="2" width="25.53125" customWidth="1"/>
    <col min="3" max="3" width="7.53125" customWidth="1"/>
    <col min="4" max="4" width="6.640625E-2" hidden="1" customWidth="1"/>
    <col min="5" max="5" width="15" customWidth="1"/>
    <col min="6" max="6" width="9.06640625" customWidth="1"/>
    <col min="7" max="7" width="7.33203125" customWidth="1"/>
  </cols>
  <sheetData>
    <row r="1" spans="2:2" ht="13.15" thickBot="1" x14ac:dyDescent="0.4"/>
    <row r="2" spans="2:2" ht="21" customHeight="1" thickTop="1" thickBot="1" x14ac:dyDescent="0.4">
      <c r="B2" s="56" t="s">
        <v>24</v>
      </c>
    </row>
    <row r="3" spans="2:2" ht="13.15" thickTop="1" x14ac:dyDescent="0.35"/>
    <row r="49" spans="2:13" ht="6.75" customHeight="1" x14ac:dyDescent="0.35"/>
    <row r="50" spans="2:13" x14ac:dyDescent="0.35">
      <c r="G50" s="114" t="str">
        <f>IF(B2="LPU Fiú A 20",Lpu_Fiú_a_20!B3,IF(B2="LPU Z Fiú A 20",Lpu_zárt_Fiú_a_20!B3,IF(B2="LPU Fiú B 20",Lpu_Fiú_b_20!B3,IF(B2="LPU Z Fiú B 20",Lpu_zárt_Fiú_b_20!B3,IF(B2="LPU Fiú C 40",Lpu_Fiú_c_40!B3,IF(B2="LPU Leány A 20",Lpu_Leány_a_20!B3,IF(B2="LPU Z Leány A 20",Lpu_zárt_Leány_a_20!B3,IF(B2="LPU Leány B 20",Lpu_Leány_b_20!B3,IF(B2="LPU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Renácz Róbert</v>
      </c>
      <c r="H50" s="114"/>
      <c r="I50" s="114"/>
      <c r="J50" s="114"/>
      <c r="K50" s="114"/>
      <c r="L50" s="114"/>
      <c r="M50" s="114"/>
    </row>
    <row r="51" spans="2:13" x14ac:dyDescent="0.35">
      <c r="B51" t="s">
        <v>9</v>
      </c>
      <c r="G51" s="114"/>
      <c r="H51" s="114"/>
      <c r="I51" s="114"/>
      <c r="J51" s="114"/>
      <c r="K51" s="114"/>
      <c r="L51" s="114"/>
      <c r="M51" s="114"/>
    </row>
    <row r="52" spans="2:13" ht="8.25" customHeight="1" x14ac:dyDescent="0.35">
      <c r="G52" s="114"/>
      <c r="H52" s="114"/>
      <c r="I52" s="114"/>
      <c r="J52" s="114"/>
      <c r="K52" s="114"/>
      <c r="L52" s="114"/>
      <c r="M52" s="114"/>
    </row>
    <row r="53" spans="2:13" x14ac:dyDescent="0.35">
      <c r="G53" s="43"/>
    </row>
    <row r="54" spans="2:13" x14ac:dyDescent="0.35">
      <c r="G54" s="43"/>
    </row>
    <row r="55" spans="2:13" x14ac:dyDescent="0.35">
      <c r="G55" s="43"/>
    </row>
    <row r="56" spans="2:13" x14ac:dyDescent="0.35">
      <c r="G56" s="43"/>
    </row>
    <row r="60" spans="2:13" x14ac:dyDescent="0.35">
      <c r="B60" t="s">
        <v>10</v>
      </c>
      <c r="F60" s="116" t="s">
        <v>31</v>
      </c>
      <c r="G60" s="116"/>
      <c r="H60" s="116"/>
      <c r="I60" s="116"/>
      <c r="J60" s="116"/>
      <c r="K60" s="116"/>
      <c r="L60" s="116"/>
      <c r="M60" s="116"/>
    </row>
    <row r="61" spans="2:13" x14ac:dyDescent="0.35">
      <c r="F61" s="116"/>
      <c r="G61" s="116"/>
      <c r="H61" s="116"/>
      <c r="I61" s="116"/>
      <c r="J61" s="116"/>
      <c r="K61" s="116"/>
      <c r="L61" s="116"/>
      <c r="M61" s="116"/>
    </row>
    <row r="63" spans="2:13" ht="21" customHeight="1" x14ac:dyDescent="0.35"/>
    <row r="64" spans="2:13" ht="12.75" customHeight="1" x14ac:dyDescent="0.35"/>
    <row r="65" spans="2:7" ht="3" customHeight="1" x14ac:dyDescent="0.35"/>
    <row r="66" spans="2:7" x14ac:dyDescent="0.35">
      <c r="B66" t="s">
        <v>11</v>
      </c>
      <c r="D66" s="11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6" s="117"/>
    </row>
    <row r="67" spans="2:7" x14ac:dyDescent="0.35">
      <c r="D67" s="117"/>
      <c r="E67" s="117"/>
    </row>
    <row r="68" spans="2:7" ht="13.5" customHeight="1" x14ac:dyDescent="0.35">
      <c r="D68" s="63"/>
      <c r="E68" s="63"/>
    </row>
    <row r="71" spans="2:7" ht="6.75" customHeight="1" x14ac:dyDescent="0.35"/>
    <row r="72" spans="2:7" ht="12.75" customHeight="1" x14ac:dyDescent="0.35">
      <c r="B72" t="s">
        <v>12</v>
      </c>
      <c r="D72" s="117" t="s">
        <v>85</v>
      </c>
      <c r="E72" s="117"/>
    </row>
    <row r="73" spans="2:7" ht="12.75" customHeight="1" x14ac:dyDescent="0.35">
      <c r="D73" s="117"/>
      <c r="E73" s="117"/>
    </row>
    <row r="76" spans="2:7" ht="18.75" customHeight="1" x14ac:dyDescent="0.35"/>
    <row r="77" spans="2:7" ht="12.75" customHeight="1" x14ac:dyDescent="0.35">
      <c r="B77" t="s">
        <v>13</v>
      </c>
      <c r="D77" s="111" t="s">
        <v>15</v>
      </c>
      <c r="E77" s="111"/>
      <c r="F77" s="112"/>
      <c r="G77" s="112"/>
    </row>
    <row r="78" spans="2:7" ht="18" customHeight="1" x14ac:dyDescent="0.35">
      <c r="D78" s="111"/>
      <c r="E78" s="111"/>
      <c r="F78" s="112"/>
      <c r="G78" s="112"/>
    </row>
    <row r="83" spans="2:8" ht="21" customHeight="1" x14ac:dyDescent="0.7">
      <c r="B83" t="s">
        <v>14</v>
      </c>
      <c r="D83" s="115" t="s">
        <v>86</v>
      </c>
      <c r="E83" s="115"/>
      <c r="F83" s="115"/>
      <c r="G83" s="115"/>
      <c r="H83" s="107"/>
    </row>
    <row r="132" spans="2:13" ht="6.75" customHeight="1" x14ac:dyDescent="0.35"/>
    <row r="133" spans="2:13" x14ac:dyDescent="0.35">
      <c r="G133" s="114" t="str">
        <f>IF(B2="LPU Fiú A 20",Lpu_Fiú_a_20!B4,IF(B2="LPU Z Fiú A 20",Lpu_zárt_Fiú_a_20!B4,IF(B2="LPU Fiú B 20",Lpu_Fiú_b_20!B4,IF(B2="LPU Z Fiú B 20",Lpu_zárt_Fiú_b_20!B4,IF(B2="LPU Fiú C 40",Lpu_Fiú_c_40!B4,IF(B2="LPU Leány A 20",Lpu_Leány_a_20!B4,IF(B2="LPU Z Leány A 20",Lpu_zárt_Leány_a_20!B4,IF(B2="LPU Leány B 20",Lpu_Leány_b_20!B4,IF(B2="LPU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Schmidt Ferenc</v>
      </c>
      <c r="H133" s="114"/>
      <c r="I133" s="114"/>
      <c r="J133" s="114"/>
      <c r="K133" s="114"/>
      <c r="L133" s="114"/>
      <c r="M133" s="114"/>
    </row>
    <row r="134" spans="2:13" x14ac:dyDescent="0.35">
      <c r="B134" t="s">
        <v>9</v>
      </c>
      <c r="G134" s="114"/>
      <c r="H134" s="114"/>
      <c r="I134" s="114"/>
      <c r="J134" s="114"/>
      <c r="K134" s="114"/>
      <c r="L134" s="114"/>
      <c r="M134" s="114"/>
    </row>
    <row r="135" spans="2:13" ht="12" customHeight="1" x14ac:dyDescent="0.35">
      <c r="G135" s="114"/>
      <c r="H135" s="114"/>
      <c r="I135" s="114"/>
      <c r="J135" s="114"/>
      <c r="K135" s="114"/>
      <c r="L135" s="114"/>
      <c r="M135" s="114"/>
    </row>
    <row r="143" spans="2:13" ht="12.75" customHeight="1" x14ac:dyDescent="0.35">
      <c r="B143" t="s">
        <v>10</v>
      </c>
      <c r="F143" s="116" t="s">
        <v>31</v>
      </c>
      <c r="G143" s="116"/>
      <c r="H143" s="116"/>
      <c r="I143" s="116"/>
      <c r="J143" s="116"/>
      <c r="K143" s="116"/>
      <c r="L143" s="116"/>
      <c r="M143" s="116"/>
    </row>
    <row r="144" spans="2:13" ht="12.75" customHeight="1" x14ac:dyDescent="0.35">
      <c r="F144" s="116"/>
      <c r="G144" s="116"/>
      <c r="H144" s="116"/>
      <c r="I144" s="116"/>
      <c r="J144" s="116"/>
      <c r="K144" s="116"/>
      <c r="L144" s="116"/>
      <c r="M144" s="116"/>
    </row>
    <row r="146" spans="2:7" ht="21" customHeight="1" x14ac:dyDescent="0.35"/>
    <row r="147" spans="2:7" ht="12.75" customHeight="1" x14ac:dyDescent="0.35"/>
    <row r="148" spans="2:7" ht="3" customHeight="1" x14ac:dyDescent="0.35"/>
    <row r="149" spans="2:7" x14ac:dyDescent="0.35">
      <c r="B149" t="s">
        <v>11</v>
      </c>
      <c r="D149" s="113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9" s="113"/>
    </row>
    <row r="150" spans="2:7" x14ac:dyDescent="0.35">
      <c r="D150" s="113"/>
      <c r="E150" s="113"/>
    </row>
    <row r="154" spans="2:7" ht="6.75" customHeight="1" x14ac:dyDescent="0.35"/>
    <row r="155" spans="2:7" x14ac:dyDescent="0.35">
      <c r="B155" t="s">
        <v>12</v>
      </c>
      <c r="D155" s="113" t="s">
        <v>85</v>
      </c>
      <c r="E155" s="113"/>
    </row>
    <row r="156" spans="2:7" x14ac:dyDescent="0.35">
      <c r="D156" s="113"/>
      <c r="E156" s="113"/>
    </row>
    <row r="159" spans="2:7" ht="18.75" customHeight="1" x14ac:dyDescent="0.35"/>
    <row r="160" spans="2:7" x14ac:dyDescent="0.35">
      <c r="B160" t="s">
        <v>13</v>
      </c>
      <c r="D160" s="111" t="s">
        <v>29</v>
      </c>
      <c r="E160" s="111"/>
      <c r="F160" s="112"/>
      <c r="G160" s="112"/>
    </row>
    <row r="161" spans="2:8" ht="18" customHeight="1" x14ac:dyDescent="0.35">
      <c r="D161" s="111"/>
      <c r="E161" s="111"/>
      <c r="F161" s="112"/>
      <c r="G161" s="112"/>
    </row>
    <row r="166" spans="2:8" ht="21.4" x14ac:dyDescent="0.7">
      <c r="B166" t="s">
        <v>14</v>
      </c>
      <c r="D166" s="115" t="s">
        <v>86</v>
      </c>
      <c r="E166" s="115"/>
      <c r="F166" s="115"/>
      <c r="G166" s="115"/>
      <c r="H166" s="107"/>
    </row>
    <row r="215" spans="2:13" ht="6.75" customHeight="1" x14ac:dyDescent="0.35"/>
    <row r="216" spans="2:13" x14ac:dyDescent="0.35">
      <c r="G216" s="114" t="str">
        <f>IF(B2="LPU Fiú A 20",Lpu_Fiú_a_20!B5,IF(B2="LPU Z Fiú A 20",Lpu_zárt_Fiú_a_20!B5,IF(B2="LPU Fiú B 20",Lpu_Fiú_b_20!B5,IF(B2="LPU Z Fiú B 20",Lpu_zárt_Fiú_b_20!B5,IF(B2="LPU Fiú C 40",Lpu_Fiú_c_40!B5,IF(B2="LPU Leány A 20",Lpu_Leány_a_20!B5,IF(B2="LPU Z Leány A 20",Lpu_zárt_Leány_a_20!B5,IF(B2="LPU Leány B 20",Lpu_Leány_b_20!B5,IF(B2="LPU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-</v>
      </c>
      <c r="H216" s="114"/>
      <c r="I216" s="114"/>
      <c r="J216" s="114"/>
      <c r="K216" s="114"/>
      <c r="L216" s="114"/>
      <c r="M216" s="114"/>
    </row>
    <row r="217" spans="2:13" ht="11.25" customHeight="1" x14ac:dyDescent="0.35">
      <c r="B217" t="s">
        <v>9</v>
      </c>
      <c r="G217" s="114"/>
      <c r="H217" s="114"/>
      <c r="I217" s="114"/>
      <c r="J217" s="114"/>
      <c r="K217" s="114"/>
      <c r="L217" s="114"/>
      <c r="M217" s="114"/>
    </row>
    <row r="218" spans="2:13" ht="9.75" customHeight="1" x14ac:dyDescent="0.35">
      <c r="G218" s="114"/>
      <c r="H218" s="114"/>
      <c r="I218" s="114"/>
      <c r="J218" s="114"/>
      <c r="K218" s="114"/>
      <c r="L218" s="114"/>
      <c r="M218" s="114"/>
    </row>
    <row r="223" spans="2:13" ht="12" customHeight="1" x14ac:dyDescent="0.35"/>
    <row r="226" spans="2:13" ht="12.75" customHeight="1" x14ac:dyDescent="0.35">
      <c r="B226" t="s">
        <v>10</v>
      </c>
      <c r="F226" s="116" t="s">
        <v>31</v>
      </c>
      <c r="G226" s="116"/>
      <c r="H226" s="116"/>
      <c r="I226" s="116"/>
      <c r="J226" s="116"/>
      <c r="K226" s="116"/>
      <c r="L226" s="116"/>
      <c r="M226" s="116"/>
    </row>
    <row r="227" spans="2:13" ht="12.75" customHeight="1" x14ac:dyDescent="0.35">
      <c r="F227" s="116"/>
      <c r="G227" s="116"/>
      <c r="H227" s="116"/>
      <c r="I227" s="116"/>
      <c r="J227" s="116"/>
      <c r="K227" s="116"/>
      <c r="L227" s="116"/>
      <c r="M227" s="116"/>
    </row>
    <row r="229" spans="2:13" ht="21" customHeight="1" x14ac:dyDescent="0.35"/>
    <row r="230" spans="2:13" ht="12.75" customHeight="1" x14ac:dyDescent="0.35"/>
    <row r="231" spans="2:13" ht="3" customHeight="1" x14ac:dyDescent="0.35"/>
    <row r="232" spans="2:13" x14ac:dyDescent="0.35">
      <c r="B232" t="s">
        <v>11</v>
      </c>
      <c r="D232" s="113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32" s="113"/>
    </row>
    <row r="233" spans="2:13" x14ac:dyDescent="0.35">
      <c r="D233" s="113"/>
      <c r="E233" s="113"/>
    </row>
    <row r="237" spans="2:13" ht="6.75" customHeight="1" x14ac:dyDescent="0.35"/>
    <row r="238" spans="2:13" x14ac:dyDescent="0.35">
      <c r="B238" t="s">
        <v>12</v>
      </c>
      <c r="D238" s="113" t="s">
        <v>85</v>
      </c>
      <c r="E238" s="113"/>
    </row>
    <row r="239" spans="2:13" x14ac:dyDescent="0.35">
      <c r="D239" s="113"/>
      <c r="E239" s="113"/>
    </row>
    <row r="242" spans="2:8" ht="18.75" customHeight="1" x14ac:dyDescent="0.35"/>
    <row r="243" spans="2:8" x14ac:dyDescent="0.35">
      <c r="B243" t="s">
        <v>13</v>
      </c>
      <c r="D243" s="111" t="s">
        <v>30</v>
      </c>
      <c r="E243" s="111"/>
      <c r="F243" s="112"/>
      <c r="G243" s="112"/>
    </row>
    <row r="244" spans="2:8" ht="18" customHeight="1" x14ac:dyDescent="0.35">
      <c r="D244" s="111"/>
      <c r="E244" s="111"/>
      <c r="F244" s="112"/>
      <c r="G244" s="112"/>
    </row>
    <row r="249" spans="2:8" ht="21.4" x14ac:dyDescent="0.7">
      <c r="B249" t="s">
        <v>14</v>
      </c>
      <c r="D249" s="115" t="s">
        <v>86</v>
      </c>
      <c r="E249" s="115"/>
      <c r="F249" s="115"/>
      <c r="G249" s="115"/>
      <c r="H249" s="107"/>
    </row>
    <row r="250" spans="2:8" ht="12.75" customHeight="1" x14ac:dyDescent="0.7">
      <c r="D250" s="65"/>
      <c r="E250" s="65"/>
      <c r="F250" s="65"/>
      <c r="G250" s="65"/>
    </row>
  </sheetData>
  <mergeCells count="18">
    <mergeCell ref="G216:M218"/>
    <mergeCell ref="F226:M227"/>
    <mergeCell ref="D243:G244"/>
    <mergeCell ref="D238:E239"/>
    <mergeCell ref="D249:H249"/>
    <mergeCell ref="D232:E233"/>
    <mergeCell ref="G50:M52"/>
    <mergeCell ref="F60:M61"/>
    <mergeCell ref="D66:E67"/>
    <mergeCell ref="D72:E73"/>
    <mergeCell ref="D77:G78"/>
    <mergeCell ref="D160:G161"/>
    <mergeCell ref="D155:E156"/>
    <mergeCell ref="G133:M135"/>
    <mergeCell ref="D83:H83"/>
    <mergeCell ref="D166:H166"/>
    <mergeCell ref="F143:M144"/>
    <mergeCell ref="D149:E150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74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1" sqref="B31:E31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33203125" style="3" bestFit="1" customWidth="1"/>
    <col min="5" max="5" width="100.33203125" style="3" customWidth="1"/>
    <col min="6" max="6" width="16.06640625" style="3" customWidth="1"/>
    <col min="7" max="8" width="6.59765625" style="9" customWidth="1"/>
    <col min="9" max="9" width="6.9296875" style="16" customWidth="1"/>
    <col min="10" max="10" width="6.9296875" style="80" customWidth="1"/>
    <col min="11" max="16384" width="9.06640625" style="3"/>
  </cols>
  <sheetData>
    <row r="1" spans="1:10" ht="24.75" customHeight="1" x14ac:dyDescent="0.35">
      <c r="A1" s="1" t="s">
        <v>46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81"/>
    </row>
    <row r="3" spans="1:10" x14ac:dyDescent="0.35">
      <c r="A3" s="28">
        <v>1</v>
      </c>
      <c r="B3" s="53" t="s">
        <v>169</v>
      </c>
      <c r="C3" s="32">
        <v>2011</v>
      </c>
      <c r="D3" s="94" t="s">
        <v>170</v>
      </c>
      <c r="E3" s="53" t="s">
        <v>171</v>
      </c>
      <c r="F3" s="34" t="s">
        <v>93</v>
      </c>
      <c r="G3" s="29">
        <v>85</v>
      </c>
      <c r="H3" s="29">
        <v>86</v>
      </c>
      <c r="I3" s="78">
        <f t="shared" ref="I3:I15" si="0">SUM(G3:H3)</f>
        <v>171</v>
      </c>
      <c r="J3" s="81"/>
    </row>
    <row r="4" spans="1:10" x14ac:dyDescent="0.35">
      <c r="A4" s="28">
        <v>2</v>
      </c>
      <c r="B4" s="53" t="s">
        <v>91</v>
      </c>
      <c r="C4" s="32">
        <v>2009</v>
      </c>
      <c r="D4" s="34" t="s">
        <v>92</v>
      </c>
      <c r="E4" s="53" t="s">
        <v>90</v>
      </c>
      <c r="F4" s="34" t="s">
        <v>93</v>
      </c>
      <c r="G4" s="29">
        <v>85</v>
      </c>
      <c r="H4" s="29">
        <v>82</v>
      </c>
      <c r="I4" s="78">
        <f t="shared" si="0"/>
        <v>167</v>
      </c>
      <c r="J4" s="81"/>
    </row>
    <row r="5" spans="1:10" x14ac:dyDescent="0.35">
      <c r="A5" s="28">
        <v>3</v>
      </c>
      <c r="B5" s="53" t="s">
        <v>132</v>
      </c>
      <c r="C5" s="32">
        <v>2010</v>
      </c>
      <c r="D5" s="44" t="s">
        <v>133</v>
      </c>
      <c r="E5" s="53" t="s">
        <v>134</v>
      </c>
      <c r="F5" s="34" t="s">
        <v>93</v>
      </c>
      <c r="G5" s="29">
        <v>81</v>
      </c>
      <c r="H5" s="29">
        <v>78</v>
      </c>
      <c r="I5" s="78">
        <f t="shared" si="0"/>
        <v>159</v>
      </c>
    </row>
    <row r="6" spans="1:10" x14ac:dyDescent="0.35">
      <c r="A6" s="28">
        <v>4</v>
      </c>
      <c r="B6" s="53" t="s">
        <v>151</v>
      </c>
      <c r="C6" s="32">
        <v>2010</v>
      </c>
      <c r="D6" s="44" t="s">
        <v>149</v>
      </c>
      <c r="E6" s="53" t="s">
        <v>150</v>
      </c>
      <c r="F6" s="34" t="s">
        <v>93</v>
      </c>
      <c r="G6" s="29">
        <v>76</v>
      </c>
      <c r="H6" s="29">
        <v>79</v>
      </c>
      <c r="I6" s="78">
        <f t="shared" si="0"/>
        <v>155</v>
      </c>
    </row>
    <row r="7" spans="1:10" x14ac:dyDescent="0.35">
      <c r="A7" s="28">
        <v>5</v>
      </c>
      <c r="B7" s="53" t="s">
        <v>152</v>
      </c>
      <c r="C7" s="32">
        <v>2010</v>
      </c>
      <c r="D7" s="44" t="s">
        <v>149</v>
      </c>
      <c r="E7" s="53" t="s">
        <v>150</v>
      </c>
      <c r="F7" s="34" t="s">
        <v>93</v>
      </c>
      <c r="G7" s="29">
        <v>81</v>
      </c>
      <c r="H7" s="29">
        <v>74</v>
      </c>
      <c r="I7" s="78">
        <f t="shared" si="0"/>
        <v>155</v>
      </c>
    </row>
    <row r="8" spans="1:10" x14ac:dyDescent="0.35">
      <c r="A8" s="28">
        <v>6</v>
      </c>
      <c r="B8" s="53" t="s">
        <v>145</v>
      </c>
      <c r="C8" s="32">
        <v>2011</v>
      </c>
      <c r="D8" s="44" t="s">
        <v>133</v>
      </c>
      <c r="E8" s="53" t="s">
        <v>134</v>
      </c>
      <c r="F8" s="34" t="s">
        <v>93</v>
      </c>
      <c r="G8" s="29">
        <v>69</v>
      </c>
      <c r="H8" s="29">
        <v>65</v>
      </c>
      <c r="I8" s="78">
        <f t="shared" si="0"/>
        <v>134</v>
      </c>
    </row>
    <row r="9" spans="1:10" x14ac:dyDescent="0.35">
      <c r="A9" s="28">
        <v>7</v>
      </c>
      <c r="B9" s="53" t="s">
        <v>153</v>
      </c>
      <c r="C9" s="32">
        <v>2009</v>
      </c>
      <c r="D9" s="44" t="s">
        <v>149</v>
      </c>
      <c r="E9" s="53" t="s">
        <v>150</v>
      </c>
      <c r="F9" s="34" t="s">
        <v>93</v>
      </c>
      <c r="G9" s="29">
        <v>73</v>
      </c>
      <c r="H9" s="29">
        <v>54</v>
      </c>
      <c r="I9" s="78">
        <f t="shared" si="0"/>
        <v>127</v>
      </c>
    </row>
    <row r="10" spans="1:10" x14ac:dyDescent="0.35">
      <c r="A10" s="28">
        <v>8</v>
      </c>
      <c r="B10" s="53" t="s">
        <v>111</v>
      </c>
      <c r="C10" s="32">
        <v>2011</v>
      </c>
      <c r="D10" s="53" t="s">
        <v>106</v>
      </c>
      <c r="E10" s="53" t="s">
        <v>105</v>
      </c>
      <c r="F10" s="34" t="s">
        <v>93</v>
      </c>
      <c r="G10" s="29">
        <v>61</v>
      </c>
      <c r="H10" s="29">
        <v>65</v>
      </c>
      <c r="I10" s="78">
        <f t="shared" si="0"/>
        <v>126</v>
      </c>
    </row>
    <row r="11" spans="1:10" x14ac:dyDescent="0.35">
      <c r="A11" s="28">
        <v>9</v>
      </c>
      <c r="B11" s="53" t="s">
        <v>107</v>
      </c>
      <c r="C11" s="32">
        <v>2010</v>
      </c>
      <c r="D11" s="53" t="s">
        <v>106</v>
      </c>
      <c r="E11" s="53" t="s">
        <v>105</v>
      </c>
      <c r="F11" s="34" t="s">
        <v>93</v>
      </c>
      <c r="G11" s="29">
        <v>53</v>
      </c>
      <c r="H11" s="29">
        <v>65</v>
      </c>
      <c r="I11" s="78">
        <f t="shared" si="0"/>
        <v>118</v>
      </c>
    </row>
    <row r="12" spans="1:10" x14ac:dyDescent="0.35">
      <c r="A12" s="28">
        <v>10</v>
      </c>
      <c r="B12" s="53" t="s">
        <v>108</v>
      </c>
      <c r="C12" s="32">
        <v>2012</v>
      </c>
      <c r="D12" s="53" t="s">
        <v>106</v>
      </c>
      <c r="E12" s="53" t="s">
        <v>105</v>
      </c>
      <c r="F12" s="34" t="s">
        <v>93</v>
      </c>
      <c r="G12" s="29">
        <v>56</v>
      </c>
      <c r="H12" s="29">
        <v>56</v>
      </c>
      <c r="I12" s="78">
        <f t="shared" si="0"/>
        <v>112</v>
      </c>
    </row>
    <row r="13" spans="1:10" x14ac:dyDescent="0.35">
      <c r="A13" s="28">
        <v>11</v>
      </c>
      <c r="B13" s="53" t="s">
        <v>109</v>
      </c>
      <c r="C13" s="32">
        <v>2010</v>
      </c>
      <c r="D13" s="53" t="s">
        <v>106</v>
      </c>
      <c r="E13" s="53" t="s">
        <v>105</v>
      </c>
      <c r="F13" s="34" t="s">
        <v>93</v>
      </c>
      <c r="G13" s="29">
        <v>50</v>
      </c>
      <c r="H13" s="29">
        <v>51</v>
      </c>
      <c r="I13" s="78">
        <f t="shared" si="0"/>
        <v>101</v>
      </c>
    </row>
    <row r="14" spans="1:10" x14ac:dyDescent="0.35">
      <c r="A14" s="28">
        <v>12</v>
      </c>
      <c r="B14" s="53" t="s">
        <v>110</v>
      </c>
      <c r="C14" s="32">
        <v>2012</v>
      </c>
      <c r="D14" s="53" t="s">
        <v>106</v>
      </c>
      <c r="E14" s="53" t="s">
        <v>105</v>
      </c>
      <c r="F14" s="34" t="s">
        <v>93</v>
      </c>
      <c r="G14" s="29">
        <v>39</v>
      </c>
      <c r="H14" s="29">
        <v>60</v>
      </c>
      <c r="I14" s="78">
        <f t="shared" si="0"/>
        <v>99</v>
      </c>
    </row>
    <row r="15" spans="1:10" x14ac:dyDescent="0.35">
      <c r="A15" s="28">
        <v>13</v>
      </c>
      <c r="B15" t="s">
        <v>112</v>
      </c>
      <c r="C15" s="32">
        <v>2012</v>
      </c>
      <c r="D15" s="53" t="s">
        <v>106</v>
      </c>
      <c r="E15" t="s">
        <v>105</v>
      </c>
      <c r="F15" s="34" t="s">
        <v>93</v>
      </c>
      <c r="G15" s="29">
        <v>38</v>
      </c>
      <c r="H15" s="29">
        <v>58</v>
      </c>
      <c r="I15" s="78">
        <f t="shared" si="0"/>
        <v>96</v>
      </c>
    </row>
    <row r="16" spans="1:10" x14ac:dyDescent="0.35">
      <c r="A16" s="28">
        <v>14</v>
      </c>
      <c r="B16" s="53"/>
      <c r="C16" s="50"/>
      <c r="D16" s="51"/>
      <c r="E16" s="53"/>
      <c r="F16" s="34"/>
      <c r="G16" s="29"/>
      <c r="H16" s="29"/>
      <c r="I16" s="78">
        <f t="shared" ref="I16:I27" si="1">SUM(G16:H16)</f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78">
        <f t="shared" si="1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78">
        <f t="shared" si="1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78">
        <f t="shared" si="1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78">
        <f t="shared" si="1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78">
        <f t="shared" si="1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78">
        <f t="shared" si="1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78">
        <f t="shared" si="1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78">
        <f t="shared" si="1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78">
        <f t="shared" si="1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78">
        <f t="shared" si="1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78">
        <f t="shared" si="1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38</v>
      </c>
      <c r="C30" s="3"/>
      <c r="G30" s="3"/>
      <c r="H30" s="3"/>
      <c r="I30" s="3"/>
    </row>
    <row r="31" spans="1:9" x14ac:dyDescent="0.35">
      <c r="A31" s="28" t="s">
        <v>32</v>
      </c>
      <c r="B31" s="102" t="s">
        <v>150</v>
      </c>
      <c r="C31" s="103"/>
      <c r="D31" s="103"/>
      <c r="E31" s="104"/>
      <c r="F31" s="45" t="s">
        <v>45</v>
      </c>
      <c r="G31" s="35"/>
      <c r="H31" s="35"/>
      <c r="I31" s="79">
        <v>437</v>
      </c>
    </row>
    <row r="32" spans="1:9" x14ac:dyDescent="0.35">
      <c r="A32" s="28"/>
      <c r="B32" s="53" t="s">
        <v>151</v>
      </c>
      <c r="C32" s="32">
        <v>2010</v>
      </c>
      <c r="D32" s="44" t="s">
        <v>149</v>
      </c>
      <c r="E32" s="53" t="s">
        <v>150</v>
      </c>
      <c r="F32" s="34" t="s">
        <v>93</v>
      </c>
      <c r="G32" s="35">
        <v>76</v>
      </c>
      <c r="H32" s="35">
        <v>79</v>
      </c>
      <c r="I32" s="35">
        <v>155</v>
      </c>
    </row>
    <row r="33" spans="1:9" x14ac:dyDescent="0.35">
      <c r="A33" s="28"/>
      <c r="B33" s="53" t="s">
        <v>152</v>
      </c>
      <c r="C33" s="32">
        <v>2010</v>
      </c>
      <c r="D33" s="44" t="s">
        <v>149</v>
      </c>
      <c r="E33" s="53" t="s">
        <v>150</v>
      </c>
      <c r="F33" s="34" t="s">
        <v>93</v>
      </c>
      <c r="G33" s="35">
        <v>81</v>
      </c>
      <c r="H33" s="35">
        <v>74</v>
      </c>
      <c r="I33" s="35">
        <v>155</v>
      </c>
    </row>
    <row r="34" spans="1:9" x14ac:dyDescent="0.35">
      <c r="A34" s="28"/>
      <c r="B34" s="53" t="s">
        <v>153</v>
      </c>
      <c r="C34" s="32">
        <v>2009</v>
      </c>
      <c r="D34" s="44" t="s">
        <v>149</v>
      </c>
      <c r="E34" s="53" t="s">
        <v>150</v>
      </c>
      <c r="F34" s="34" t="s">
        <v>93</v>
      </c>
      <c r="G34" s="35">
        <v>73</v>
      </c>
      <c r="H34" s="35">
        <v>54</v>
      </c>
      <c r="I34" s="35">
        <v>127</v>
      </c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79">
        <v>340</v>
      </c>
    </row>
    <row r="37" spans="1:9" ht="15.75" customHeight="1" x14ac:dyDescent="0.35">
      <c r="A37" s="35"/>
      <c r="B37" s="53" t="s">
        <v>107</v>
      </c>
      <c r="C37" s="32">
        <v>2010</v>
      </c>
      <c r="D37" s="53" t="s">
        <v>106</v>
      </c>
      <c r="E37" s="53" t="s">
        <v>105</v>
      </c>
      <c r="F37" s="34" t="s">
        <v>93</v>
      </c>
      <c r="G37" s="35">
        <v>53</v>
      </c>
      <c r="H37" s="35">
        <v>65</v>
      </c>
      <c r="I37" s="35">
        <v>118</v>
      </c>
    </row>
    <row r="38" spans="1:9" ht="15.75" customHeight="1" x14ac:dyDescent="0.35">
      <c r="A38" s="35"/>
      <c r="B38" s="53" t="s">
        <v>111</v>
      </c>
      <c r="C38" s="32">
        <v>2011</v>
      </c>
      <c r="D38" s="53" t="s">
        <v>106</v>
      </c>
      <c r="E38" s="53" t="s">
        <v>105</v>
      </c>
      <c r="F38" s="34" t="s">
        <v>93</v>
      </c>
      <c r="G38" s="35">
        <v>61</v>
      </c>
      <c r="H38" s="35">
        <v>65</v>
      </c>
      <c r="I38" s="35">
        <v>126</v>
      </c>
    </row>
    <row r="39" spans="1:9" ht="15.75" customHeight="1" x14ac:dyDescent="0.35">
      <c r="A39" s="35"/>
      <c r="B39" s="53" t="s">
        <v>112</v>
      </c>
      <c r="C39" s="32">
        <v>2012</v>
      </c>
      <c r="D39" s="53" t="s">
        <v>106</v>
      </c>
      <c r="E39" s="53" t="s">
        <v>105</v>
      </c>
      <c r="F39" s="34" t="s">
        <v>93</v>
      </c>
      <c r="G39" s="35">
        <v>38</v>
      </c>
      <c r="H39" s="35">
        <v>58</v>
      </c>
      <c r="I39" s="35">
        <v>96</v>
      </c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79">
        <v>312</v>
      </c>
    </row>
    <row r="42" spans="1:9" ht="15.75" customHeight="1" x14ac:dyDescent="0.35">
      <c r="A42" s="35"/>
      <c r="B42" s="53" t="s">
        <v>108</v>
      </c>
      <c r="C42" s="32">
        <v>2012</v>
      </c>
      <c r="D42" s="53" t="s">
        <v>106</v>
      </c>
      <c r="E42" s="53" t="s">
        <v>105</v>
      </c>
      <c r="F42" s="34" t="s">
        <v>93</v>
      </c>
      <c r="G42" s="35">
        <v>56</v>
      </c>
      <c r="H42" s="35">
        <v>56</v>
      </c>
      <c r="I42" s="35">
        <v>112</v>
      </c>
    </row>
    <row r="43" spans="1:9" ht="15.75" customHeight="1" x14ac:dyDescent="0.35">
      <c r="A43" s="35"/>
      <c r="B43" s="53" t="s">
        <v>109</v>
      </c>
      <c r="C43" s="32">
        <v>2010</v>
      </c>
      <c r="D43" s="53" t="s">
        <v>106</v>
      </c>
      <c r="E43" s="53" t="s">
        <v>105</v>
      </c>
      <c r="F43" s="34" t="s">
        <v>93</v>
      </c>
      <c r="G43" s="35">
        <v>50</v>
      </c>
      <c r="H43" s="35">
        <v>51</v>
      </c>
      <c r="I43" s="35">
        <v>101</v>
      </c>
    </row>
    <row r="44" spans="1:9" ht="15.75" customHeight="1" x14ac:dyDescent="0.35">
      <c r="A44" s="35"/>
      <c r="B44" s="53" t="s">
        <v>110</v>
      </c>
      <c r="C44" s="32">
        <v>2012</v>
      </c>
      <c r="D44" s="53" t="s">
        <v>106</v>
      </c>
      <c r="E44" s="53" t="s">
        <v>105</v>
      </c>
      <c r="F44" s="34" t="s">
        <v>93</v>
      </c>
      <c r="G44" s="35">
        <v>39</v>
      </c>
      <c r="H44" s="35">
        <v>60</v>
      </c>
      <c r="I44" s="35">
        <v>99</v>
      </c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79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79" t="s">
        <v>45</v>
      </c>
    </row>
    <row r="52" spans="1:9" ht="15.75" customHeight="1" x14ac:dyDescent="0.35">
      <c r="A52" s="35"/>
      <c r="B52" s="53"/>
      <c r="C52" s="32"/>
      <c r="D52" s="44"/>
      <c r="E52" s="53"/>
      <c r="F52" s="34"/>
      <c r="G52" s="35"/>
      <c r="H52" s="35"/>
      <c r="I52" s="35"/>
    </row>
    <row r="53" spans="1:9" ht="15.75" customHeight="1" x14ac:dyDescent="0.35">
      <c r="A53" s="35"/>
      <c r="B53" s="53"/>
      <c r="C53" s="32"/>
      <c r="D53" s="44"/>
      <c r="E53" s="53"/>
      <c r="F53" s="34"/>
      <c r="G53" s="35"/>
      <c r="H53" s="35"/>
      <c r="I53" s="35"/>
    </row>
    <row r="54" spans="1:9" ht="15.75" customHeight="1" x14ac:dyDescent="0.35">
      <c r="A54" s="35"/>
      <c r="B54" s="53"/>
      <c r="C54" s="32"/>
      <c r="D54" s="44"/>
      <c r="E54" s="53"/>
      <c r="F54" s="34"/>
      <c r="G54" s="35"/>
      <c r="H54" s="35"/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79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79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79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79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I15">
    <sortCondition descending="1" ref="I3:I1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206" zoomScaleSheetLayoutView="100" workbookViewId="0">
      <selection activeCell="B2" sqref="B2"/>
    </sheetView>
  </sheetViews>
  <sheetFormatPr defaultRowHeight="12.75" x14ac:dyDescent="0.35"/>
  <cols>
    <col min="1" max="1" width="13.33203125" customWidth="1"/>
    <col min="2" max="2" width="25.46484375" customWidth="1"/>
    <col min="3" max="3" width="5.59765625" customWidth="1"/>
    <col min="4" max="4" width="6.640625E-2" customWidth="1"/>
    <col min="5" max="5" width="15" customWidth="1"/>
    <col min="6" max="6" width="9.06640625" customWidth="1"/>
    <col min="7" max="7" width="7.33203125" customWidth="1"/>
  </cols>
  <sheetData>
    <row r="1" spans="2:2" ht="13.15" thickBot="1" x14ac:dyDescent="0.4"/>
    <row r="2" spans="2:2" ht="21" customHeight="1" thickTop="1" thickBot="1" x14ac:dyDescent="0.4">
      <c r="B2" s="69" t="s">
        <v>24</v>
      </c>
    </row>
    <row r="3" spans="2:2" ht="13.15" thickTop="1" x14ac:dyDescent="0.35"/>
    <row r="46" spans="7:16" ht="6" customHeight="1" x14ac:dyDescent="0.35"/>
    <row r="47" spans="7:16" ht="12.75" customHeight="1" x14ac:dyDescent="0.35">
      <c r="G47" s="120" t="str">
        <f>IF(B2="LPU Fiú A 20",Lpu_Fiú_a_20!B31,IF(B2="LPU Z Fiú A 20",Lpu_zárt_Fiú_a_20!B31,IF(B2="LPU Fiú B 20",Lpu_Fiú_b_20!B31,IF(B2="LPU Z Fiú B 20",Lpu_zárt_Fiú_b_20!B31,IF(B2="LPU Fiú C 40",Lpu_Fiú_c_40!B31,IF(B2="LPU Leány A 20",Lpu_Leány_a_20!B31,IF(B2="LPU Z Leány A 20",Lpu_zárt_Leány_a_20!B31,IF(B2="LPU Leány B 20",Lpu_Leány_b_20!B31,IF(B2="LPU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-</v>
      </c>
      <c r="H47" s="121"/>
      <c r="I47" s="121"/>
      <c r="J47" s="121"/>
      <c r="K47" s="121"/>
      <c r="L47" s="121"/>
      <c r="M47" s="121"/>
      <c r="N47" s="121"/>
      <c r="O47" s="121"/>
      <c r="P47" s="121"/>
    </row>
    <row r="48" spans="7:16" ht="12.75" customHeight="1" x14ac:dyDescent="0.35">
      <c r="G48" s="121"/>
      <c r="H48" s="121"/>
      <c r="I48" s="121"/>
      <c r="J48" s="121"/>
      <c r="K48" s="121"/>
      <c r="L48" s="121"/>
      <c r="M48" s="121"/>
      <c r="N48" s="121"/>
      <c r="O48" s="121"/>
      <c r="P48" s="121"/>
    </row>
    <row r="49" spans="2:16" ht="15" customHeight="1" x14ac:dyDescent="0.35">
      <c r="G49" s="121"/>
      <c r="H49" s="121"/>
      <c r="I49" s="121"/>
      <c r="J49" s="121"/>
      <c r="K49" s="121"/>
      <c r="L49" s="121"/>
      <c r="M49" s="121"/>
      <c r="N49" s="121"/>
      <c r="O49" s="121"/>
      <c r="P49" s="121"/>
    </row>
    <row r="50" spans="2:16" ht="15" customHeight="1" x14ac:dyDescent="0.35">
      <c r="B50" t="s">
        <v>9</v>
      </c>
      <c r="G50" s="121"/>
      <c r="H50" s="121"/>
      <c r="I50" s="121"/>
      <c r="J50" s="121"/>
      <c r="K50" s="121"/>
      <c r="L50" s="121"/>
      <c r="M50" s="121"/>
      <c r="N50" s="121"/>
      <c r="O50" s="121"/>
      <c r="P50" s="121"/>
    </row>
    <row r="51" spans="2:16" ht="15" customHeight="1" x14ac:dyDescent="0.35">
      <c r="G51" s="121"/>
      <c r="H51" s="121"/>
      <c r="I51" s="121"/>
      <c r="J51" s="121"/>
      <c r="K51" s="121"/>
      <c r="L51" s="121"/>
      <c r="M51" s="121"/>
      <c r="N51" s="121"/>
      <c r="O51" s="121"/>
      <c r="P51" s="121"/>
    </row>
    <row r="52" spans="2:16" ht="18.75" customHeight="1" x14ac:dyDescent="0.35">
      <c r="G52" s="43"/>
    </row>
    <row r="53" spans="2:16" ht="12.75" customHeight="1" x14ac:dyDescent="0.35">
      <c r="G53" s="43"/>
      <c r="I53" s="67"/>
      <c r="J53" s="118" t="s">
        <v>39</v>
      </c>
      <c r="K53" s="107"/>
      <c r="L53" s="107"/>
      <c r="M53" s="107"/>
    </row>
    <row r="54" spans="2:16" ht="12.75" customHeight="1" x14ac:dyDescent="0.35">
      <c r="G54" s="43"/>
      <c r="J54" s="107"/>
      <c r="K54" s="107"/>
      <c r="L54" s="107"/>
      <c r="M54" s="107"/>
    </row>
    <row r="55" spans="2:16" x14ac:dyDescent="0.35">
      <c r="G55" s="43"/>
      <c r="J55" s="118" t="s">
        <v>40</v>
      </c>
      <c r="K55" s="118"/>
      <c r="L55" s="118"/>
      <c r="M55" s="118"/>
    </row>
    <row r="56" spans="2:16" x14ac:dyDescent="0.35">
      <c r="J56" s="118"/>
      <c r="K56" s="118"/>
      <c r="L56" s="118"/>
      <c r="M56" s="118"/>
    </row>
    <row r="57" spans="2:16" x14ac:dyDescent="0.35">
      <c r="J57" s="118" t="s">
        <v>41</v>
      </c>
      <c r="K57" s="118"/>
      <c r="L57" s="118"/>
      <c r="M57" s="118"/>
    </row>
    <row r="58" spans="2:16" x14ac:dyDescent="0.35">
      <c r="J58" s="118"/>
      <c r="K58" s="118"/>
      <c r="L58" s="118"/>
      <c r="M58" s="118"/>
    </row>
    <row r="59" spans="2:16" x14ac:dyDescent="0.35">
      <c r="B59" t="s">
        <v>10</v>
      </c>
      <c r="F59" s="116" t="s">
        <v>31</v>
      </c>
      <c r="G59" s="116"/>
      <c r="H59" s="116"/>
      <c r="I59" s="116"/>
      <c r="J59" s="116"/>
      <c r="K59" s="116"/>
      <c r="L59" s="116"/>
      <c r="M59" s="116"/>
      <c r="N59" s="107"/>
      <c r="O59" s="107"/>
      <c r="P59" s="107"/>
    </row>
    <row r="60" spans="2:16" x14ac:dyDescent="0.35">
      <c r="F60" s="116"/>
      <c r="G60" s="116"/>
      <c r="H60" s="116"/>
      <c r="I60" s="116"/>
      <c r="J60" s="116"/>
      <c r="K60" s="116"/>
      <c r="L60" s="116"/>
      <c r="M60" s="116"/>
      <c r="N60" s="107"/>
      <c r="O60" s="107"/>
      <c r="P60" s="107"/>
    </row>
    <row r="62" spans="2:16" ht="21" customHeight="1" x14ac:dyDescent="0.35"/>
    <row r="63" spans="2:16" ht="12.75" customHeight="1" x14ac:dyDescent="0.35"/>
    <row r="64" spans="2:16" ht="3" customHeight="1" x14ac:dyDescent="0.35"/>
    <row r="65" spans="2:7" x14ac:dyDescent="0.35">
      <c r="B65" t="s">
        <v>11</v>
      </c>
      <c r="D65" s="11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17"/>
    </row>
    <row r="66" spans="2:7" x14ac:dyDescent="0.35">
      <c r="D66" s="117"/>
      <c r="E66" s="117"/>
    </row>
    <row r="67" spans="2:7" ht="13.5" customHeight="1" x14ac:dyDescent="0.35">
      <c r="D67" s="63"/>
      <c r="E67" s="63"/>
    </row>
    <row r="70" spans="2:7" ht="6.75" customHeight="1" x14ac:dyDescent="0.35"/>
    <row r="71" spans="2:7" ht="12.75" customHeight="1" x14ac:dyDescent="0.35">
      <c r="B71" t="s">
        <v>12</v>
      </c>
      <c r="D71" s="117" t="s">
        <v>85</v>
      </c>
      <c r="E71" s="117"/>
    </row>
    <row r="72" spans="2:7" ht="12.75" customHeight="1" x14ac:dyDescent="0.35">
      <c r="D72" s="117"/>
      <c r="E72" s="117"/>
    </row>
    <row r="75" spans="2:7" ht="18.75" customHeight="1" x14ac:dyDescent="0.35"/>
    <row r="76" spans="2:7" ht="12.75" customHeight="1" x14ac:dyDescent="0.35">
      <c r="B76" t="s">
        <v>13</v>
      </c>
      <c r="D76" s="111" t="s">
        <v>15</v>
      </c>
      <c r="E76" s="111"/>
      <c r="F76" s="112"/>
      <c r="G76" s="112"/>
    </row>
    <row r="77" spans="2:7" ht="18" customHeight="1" x14ac:dyDescent="0.35">
      <c r="D77" s="111"/>
      <c r="E77" s="111"/>
      <c r="F77" s="112"/>
      <c r="G77" s="112"/>
    </row>
    <row r="82" spans="2:8" ht="21" customHeight="1" x14ac:dyDescent="0.7">
      <c r="B82" t="s">
        <v>14</v>
      </c>
      <c r="D82" s="115" t="s">
        <v>86</v>
      </c>
      <c r="E82" s="115"/>
      <c r="F82" s="115"/>
      <c r="G82" s="115"/>
      <c r="H82" s="107"/>
    </row>
    <row r="128" ht="6" customHeight="1" x14ac:dyDescent="0.35"/>
    <row r="129" spans="2:16" ht="12.75" customHeight="1" x14ac:dyDescent="0.35">
      <c r="G129" s="120" t="str">
        <f>IF(B2="LPU Fiú A 20",Lpu_Fiú_a_20!B36,IF(B2="LPU Z Fiú A 20",Lpu_zárt_Fiú_a_20!B36,IF(B2="LPU Fiú B 20",Lpu_Fiú_b_20!B36,IF(B2="LPU Z Fiú B 20",Lpu_zárt_Fiú_b_20!B36,IF(B2="LPU Fiú C 40",Lpu_Fiú_c_40!B36,IF(B2="LPU Leány A 20",Lpu_Leány_a_20!B36,IF(B2="LPU Z Leány A 20",Lpu_zárt_Leány_a_20!B36,IF(B2="LPU Leány B 20",Lpu_Leány_b_20!B36,IF(B2="LPU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29" s="107"/>
      <c r="I129" s="107"/>
      <c r="J129" s="107"/>
      <c r="K129" s="107"/>
      <c r="L129" s="107"/>
      <c r="M129" s="107"/>
      <c r="N129" s="107"/>
      <c r="O129" s="107"/>
      <c r="P129" s="107"/>
    </row>
    <row r="130" spans="2:16" ht="12.75" customHeight="1" x14ac:dyDescent="0.35"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</row>
    <row r="131" spans="2:16" ht="15" customHeight="1" x14ac:dyDescent="0.35"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</row>
    <row r="132" spans="2:16" ht="15" customHeight="1" x14ac:dyDescent="0.35">
      <c r="B132" t="s">
        <v>9</v>
      </c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</row>
    <row r="133" spans="2:16" ht="15" customHeight="1" x14ac:dyDescent="0.35"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</row>
    <row r="134" spans="2:16" ht="18.75" customHeight="1" x14ac:dyDescent="0.35"/>
    <row r="135" spans="2:16" ht="12.75" customHeight="1" x14ac:dyDescent="0.35">
      <c r="I135" s="67"/>
      <c r="J135" s="118" t="s">
        <v>39</v>
      </c>
      <c r="K135" s="107"/>
      <c r="L135" s="107"/>
      <c r="M135" s="107"/>
    </row>
    <row r="136" spans="2:16" ht="12.75" customHeight="1" x14ac:dyDescent="0.35">
      <c r="I136" s="70"/>
      <c r="J136" s="107"/>
      <c r="K136" s="107"/>
      <c r="L136" s="107"/>
      <c r="M136" s="107"/>
    </row>
    <row r="137" spans="2:16" ht="12.75" customHeight="1" x14ac:dyDescent="0.35">
      <c r="J137" s="118" t="s">
        <v>40</v>
      </c>
      <c r="K137" s="118"/>
      <c r="L137" s="118"/>
      <c r="M137" s="118"/>
    </row>
    <row r="138" spans="2:16" x14ac:dyDescent="0.35">
      <c r="J138" s="118"/>
      <c r="K138" s="118"/>
      <c r="L138" s="118"/>
      <c r="M138" s="118"/>
    </row>
    <row r="139" spans="2:16" x14ac:dyDescent="0.35">
      <c r="J139" s="118" t="s">
        <v>41</v>
      </c>
      <c r="K139" s="118"/>
      <c r="L139" s="118"/>
      <c r="M139" s="118"/>
    </row>
    <row r="140" spans="2:16" x14ac:dyDescent="0.35">
      <c r="J140" s="118"/>
      <c r="K140" s="118"/>
      <c r="L140" s="118"/>
      <c r="M140" s="118"/>
    </row>
    <row r="141" spans="2:16" ht="12.75" customHeight="1" x14ac:dyDescent="0.35">
      <c r="B141" t="s">
        <v>10</v>
      </c>
      <c r="F141" s="116" t="s">
        <v>31</v>
      </c>
      <c r="G141" s="116"/>
      <c r="H141" s="116"/>
      <c r="I141" s="116"/>
      <c r="J141" s="116"/>
      <c r="K141" s="116"/>
      <c r="L141" s="116"/>
      <c r="M141" s="116"/>
      <c r="N141" s="107"/>
      <c r="O141" s="107"/>
      <c r="P141" s="107"/>
    </row>
    <row r="142" spans="2:16" ht="12.75" customHeight="1" x14ac:dyDescent="0.35">
      <c r="F142" s="116"/>
      <c r="G142" s="116"/>
      <c r="H142" s="116"/>
      <c r="I142" s="116"/>
      <c r="J142" s="116"/>
      <c r="K142" s="116"/>
      <c r="L142" s="116"/>
      <c r="M142" s="116"/>
      <c r="N142" s="107"/>
      <c r="O142" s="107"/>
      <c r="P142" s="107"/>
    </row>
    <row r="144" spans="2:16" ht="21" customHeight="1" x14ac:dyDescent="0.35"/>
    <row r="145" spans="2:7" ht="12.75" customHeight="1" x14ac:dyDescent="0.35"/>
    <row r="146" spans="2:7" ht="3" customHeight="1" x14ac:dyDescent="0.35"/>
    <row r="147" spans="2:7" x14ac:dyDescent="0.35">
      <c r="B147" t="s">
        <v>11</v>
      </c>
      <c r="D147" s="113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13"/>
    </row>
    <row r="148" spans="2:7" x14ac:dyDescent="0.35">
      <c r="D148" s="113"/>
      <c r="E148" s="113"/>
    </row>
    <row r="152" spans="2:7" ht="6.75" customHeight="1" x14ac:dyDescent="0.35"/>
    <row r="153" spans="2:7" x14ac:dyDescent="0.35">
      <c r="B153" t="s">
        <v>12</v>
      </c>
      <c r="D153" s="113" t="s">
        <v>85</v>
      </c>
      <c r="E153" s="113"/>
    </row>
    <row r="154" spans="2:7" x14ac:dyDescent="0.35">
      <c r="D154" s="113"/>
      <c r="E154" s="113"/>
    </row>
    <row r="157" spans="2:7" ht="18.75" customHeight="1" x14ac:dyDescent="0.35"/>
    <row r="158" spans="2:7" x14ac:dyDescent="0.35">
      <c r="B158" t="s">
        <v>13</v>
      </c>
      <c r="D158" s="111" t="s">
        <v>29</v>
      </c>
      <c r="E158" s="111"/>
      <c r="F158" s="112"/>
      <c r="G158" s="112"/>
    </row>
    <row r="159" spans="2:7" ht="18" customHeight="1" x14ac:dyDescent="0.35">
      <c r="D159" s="111"/>
      <c r="E159" s="111"/>
      <c r="F159" s="112"/>
      <c r="G159" s="112"/>
    </row>
    <row r="164" spans="2:8" ht="21.4" x14ac:dyDescent="0.7">
      <c r="B164" t="s">
        <v>14</v>
      </c>
      <c r="D164" s="115" t="s">
        <v>86</v>
      </c>
      <c r="E164" s="115"/>
      <c r="F164" s="115"/>
      <c r="G164" s="115"/>
      <c r="H164" s="107"/>
    </row>
    <row r="210" spans="2:16" ht="6" customHeight="1" x14ac:dyDescent="0.35"/>
    <row r="211" spans="2:16" x14ac:dyDescent="0.35">
      <c r="G211" s="120" t="str">
        <f>IF(B2="LPU Fiú A 20",Lpu_Fiú_a_20!B41,IF(B2="LPU Z Fiú A 20",Lpu_zárt_Fiú_a_20!B41,IF(B2="LPU Fiú B 20",Lpu_Fiú_b_20!B41,IF(B2="LPU Z Fiú B 20",Lpu_zárt_Fiú_b_20!B41,IF(B2="LPU Fiú C 40",Lpu_Fiú_c_40!B41,IF(B2="LPU Leány A 20",Lpu_Leány_a_20!B41,IF(B2="LPU Z Leány A 20",Lpu_zárt_Leány_a_20!B41,IF(B2="LPU Leány B 20",Lpu_Leány_b_20!B41,IF(B2="LPU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1" s="121"/>
      <c r="I211" s="121"/>
      <c r="J211" s="121"/>
      <c r="K211" s="121"/>
      <c r="L211" s="121"/>
      <c r="M211" s="121"/>
      <c r="N211" s="121"/>
      <c r="O211" s="121"/>
      <c r="P211" s="121"/>
    </row>
    <row r="212" spans="2:16" x14ac:dyDescent="0.35"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</row>
    <row r="213" spans="2:16" ht="15" customHeight="1" x14ac:dyDescent="0.35"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</row>
    <row r="214" spans="2:16" ht="15" customHeight="1" x14ac:dyDescent="0.35">
      <c r="B214" t="s">
        <v>9</v>
      </c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</row>
    <row r="215" spans="2:16" ht="15" customHeight="1" x14ac:dyDescent="0.35"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</row>
    <row r="216" spans="2:16" ht="18.75" customHeight="1" x14ac:dyDescent="0.35"/>
    <row r="217" spans="2:16" ht="12.75" customHeight="1" x14ac:dyDescent="0.35">
      <c r="I217" s="67"/>
      <c r="J217" s="118" t="s">
        <v>39</v>
      </c>
      <c r="K217" s="107"/>
      <c r="L217" s="107"/>
      <c r="M217" s="107"/>
    </row>
    <row r="218" spans="2:16" ht="12.75" customHeight="1" x14ac:dyDescent="0.35">
      <c r="I218" s="70"/>
      <c r="J218" s="107"/>
      <c r="K218" s="107"/>
      <c r="L218" s="107"/>
      <c r="M218" s="107"/>
    </row>
    <row r="219" spans="2:16" ht="12.75" customHeight="1" x14ac:dyDescent="0.35">
      <c r="J219" s="118" t="s">
        <v>40</v>
      </c>
      <c r="K219" s="119"/>
      <c r="L219" s="119"/>
      <c r="M219" s="119"/>
      <c r="N219" s="67"/>
    </row>
    <row r="220" spans="2:16" ht="12.75" customHeight="1" x14ac:dyDescent="0.35">
      <c r="J220" s="119"/>
      <c r="K220" s="119"/>
      <c r="L220" s="119"/>
      <c r="M220" s="119"/>
      <c r="N220" s="67"/>
    </row>
    <row r="221" spans="2:16" ht="12.75" customHeight="1" x14ac:dyDescent="0.35">
      <c r="J221" s="118" t="s">
        <v>41</v>
      </c>
      <c r="K221" s="119"/>
      <c r="L221" s="119"/>
      <c r="M221" s="119"/>
      <c r="N221" s="67"/>
    </row>
    <row r="222" spans="2:16" ht="12.75" customHeight="1" x14ac:dyDescent="0.35">
      <c r="J222" s="119"/>
      <c r="K222" s="119"/>
      <c r="L222" s="119"/>
      <c r="M222" s="119"/>
      <c r="N222" s="67"/>
    </row>
    <row r="223" spans="2:16" ht="12.75" customHeight="1" x14ac:dyDescent="0.35">
      <c r="B223" t="s">
        <v>10</v>
      </c>
      <c r="F223" s="116" t="s">
        <v>31</v>
      </c>
      <c r="G223" s="116"/>
      <c r="H223" s="116"/>
      <c r="I223" s="116"/>
      <c r="J223" s="116"/>
      <c r="K223" s="116"/>
      <c r="L223" s="116"/>
      <c r="M223" s="116"/>
      <c r="N223" s="107"/>
      <c r="O223" s="107"/>
      <c r="P223" s="107"/>
    </row>
    <row r="224" spans="2:16" ht="12.75" customHeight="1" x14ac:dyDescent="0.35">
      <c r="F224" s="116"/>
      <c r="G224" s="116"/>
      <c r="H224" s="116"/>
      <c r="I224" s="116"/>
      <c r="J224" s="116"/>
      <c r="K224" s="116"/>
      <c r="L224" s="116"/>
      <c r="M224" s="116"/>
      <c r="N224" s="107"/>
      <c r="O224" s="107"/>
      <c r="P224" s="107"/>
    </row>
    <row r="226" spans="2:7" ht="21" customHeight="1" x14ac:dyDescent="0.35"/>
    <row r="227" spans="2:7" ht="12.75" customHeight="1" x14ac:dyDescent="0.35"/>
    <row r="228" spans="2:7" ht="3" customHeight="1" x14ac:dyDescent="0.35"/>
    <row r="229" spans="2:7" x14ac:dyDescent="0.35">
      <c r="B229" t="s">
        <v>11</v>
      </c>
      <c r="D229" s="113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13"/>
    </row>
    <row r="230" spans="2:7" x14ac:dyDescent="0.35">
      <c r="D230" s="113"/>
      <c r="E230" s="113"/>
    </row>
    <row r="234" spans="2:7" ht="6.75" customHeight="1" x14ac:dyDescent="0.35"/>
    <row r="235" spans="2:7" x14ac:dyDescent="0.35">
      <c r="B235" t="s">
        <v>12</v>
      </c>
      <c r="D235" s="113" t="s">
        <v>85</v>
      </c>
      <c r="E235" s="113"/>
    </row>
    <row r="236" spans="2:7" x14ac:dyDescent="0.35">
      <c r="D236" s="113"/>
      <c r="E236" s="113"/>
    </row>
    <row r="239" spans="2:7" ht="18.75" customHeight="1" x14ac:dyDescent="0.35"/>
    <row r="240" spans="2:7" x14ac:dyDescent="0.35">
      <c r="B240" t="s">
        <v>13</v>
      </c>
      <c r="D240" s="111" t="s">
        <v>30</v>
      </c>
      <c r="E240" s="111"/>
      <c r="F240" s="112"/>
      <c r="G240" s="112"/>
    </row>
    <row r="241" spans="2:8" ht="18" customHeight="1" x14ac:dyDescent="0.35">
      <c r="D241" s="111"/>
      <c r="E241" s="111"/>
      <c r="F241" s="112"/>
      <c r="G241" s="112"/>
    </row>
    <row r="246" spans="2:8" ht="21.4" x14ac:dyDescent="0.7">
      <c r="B246" t="s">
        <v>14</v>
      </c>
      <c r="D246" s="115" t="s">
        <v>86</v>
      </c>
      <c r="E246" s="115"/>
      <c r="F246" s="115"/>
      <c r="G246" s="115"/>
      <c r="H246" s="107"/>
    </row>
    <row r="247" spans="2:8" ht="12.75" customHeight="1" x14ac:dyDescent="0.7">
      <c r="D247" s="65"/>
      <c r="E247" s="65"/>
      <c r="F247" s="65"/>
      <c r="G247" s="65"/>
    </row>
  </sheetData>
  <mergeCells count="27"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  <mergeCell ref="J53:M54"/>
    <mergeCell ref="G47:P51"/>
    <mergeCell ref="D82:H82"/>
    <mergeCell ref="D65:E66"/>
    <mergeCell ref="D71:E72"/>
    <mergeCell ref="D76:G77"/>
    <mergeCell ref="J55:M56"/>
    <mergeCell ref="F59:P60"/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I16" sqref="I16"/>
    </sheetView>
  </sheetViews>
  <sheetFormatPr defaultRowHeight="12.75" x14ac:dyDescent="0.35"/>
  <cols>
    <col min="1" max="1" width="18.33203125" customWidth="1"/>
  </cols>
  <sheetData>
    <row r="2" spans="1:6" x14ac:dyDescent="0.35">
      <c r="A2" t="s">
        <v>16</v>
      </c>
      <c r="F2" t="s">
        <v>28</v>
      </c>
    </row>
    <row r="3" spans="1:6" x14ac:dyDescent="0.35">
      <c r="A3" t="s">
        <v>36</v>
      </c>
      <c r="F3" t="s">
        <v>44</v>
      </c>
    </row>
    <row r="4" spans="1:6" x14ac:dyDescent="0.35">
      <c r="A4" t="s">
        <v>17</v>
      </c>
      <c r="F4" t="s">
        <v>44</v>
      </c>
    </row>
    <row r="5" spans="1:6" x14ac:dyDescent="0.35">
      <c r="A5" t="s">
        <v>42</v>
      </c>
    </row>
    <row r="6" spans="1:6" x14ac:dyDescent="0.35">
      <c r="A6" t="s">
        <v>18</v>
      </c>
    </row>
    <row r="7" spans="1:6" x14ac:dyDescent="0.35">
      <c r="A7" t="s">
        <v>19</v>
      </c>
    </row>
    <row r="8" spans="1:6" x14ac:dyDescent="0.35">
      <c r="A8" t="s">
        <v>37</v>
      </c>
    </row>
    <row r="9" spans="1:6" x14ac:dyDescent="0.35">
      <c r="A9" t="s">
        <v>20</v>
      </c>
    </row>
    <row r="10" spans="1:6" x14ac:dyDescent="0.35">
      <c r="A10" t="s">
        <v>43</v>
      </c>
    </row>
    <row r="11" spans="1:6" x14ac:dyDescent="0.35">
      <c r="A11" t="s">
        <v>21</v>
      </c>
    </row>
    <row r="12" spans="1:6" x14ac:dyDescent="0.35">
      <c r="A12" t="s">
        <v>22</v>
      </c>
    </row>
    <row r="13" spans="1:6" x14ac:dyDescent="0.35">
      <c r="A13" t="s">
        <v>23</v>
      </c>
    </row>
    <row r="14" spans="1:6" x14ac:dyDescent="0.35">
      <c r="A14" t="s">
        <v>24</v>
      </c>
    </row>
    <row r="15" spans="1:6" x14ac:dyDescent="0.35">
      <c r="A15" t="s">
        <v>25</v>
      </c>
    </row>
    <row r="16" spans="1:6" x14ac:dyDescent="0.35">
      <c r="A16" t="s">
        <v>26</v>
      </c>
    </row>
    <row r="17" spans="1:1" x14ac:dyDescent="0.35">
      <c r="A17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60" zoomScaleNormal="7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3" sqref="F3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59765625" style="4" customWidth="1"/>
    <col min="4" max="4" width="17.33203125" style="3" bestFit="1" customWidth="1"/>
    <col min="5" max="5" width="100.33203125" style="3" customWidth="1"/>
    <col min="6" max="6" width="16.06640625" style="3" customWidth="1"/>
    <col min="7" max="8" width="6.59765625" style="9" customWidth="1"/>
    <col min="9" max="9" width="6.9296875" style="16" bestFit="1" customWidth="1"/>
    <col min="10" max="10" width="6.9296875" style="3" customWidth="1"/>
    <col min="11" max="16384" width="9.06640625" style="3"/>
  </cols>
  <sheetData>
    <row r="1" spans="1:10" ht="24.75" customHeight="1" x14ac:dyDescent="0.35">
      <c r="A1" s="1" t="s">
        <v>47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3"/>
    </row>
    <row r="3" spans="1:10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/>
      <c r="G3" s="29" t="s">
        <v>45</v>
      </c>
      <c r="H3" s="29" t="s">
        <v>45</v>
      </c>
      <c r="I3" s="79">
        <f>SUM(G3:H3)</f>
        <v>0</v>
      </c>
      <c r="J3" s="43"/>
    </row>
    <row r="4" spans="1:10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79">
        <f>SUM(G4:H4)</f>
        <v>0</v>
      </c>
      <c r="J4" s="43"/>
    </row>
    <row r="5" spans="1:10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79">
        <f>SUM(G5:H5)</f>
        <v>0</v>
      </c>
    </row>
    <row r="6" spans="1:10" x14ac:dyDescent="0.35">
      <c r="A6" s="28">
        <v>4</v>
      </c>
      <c r="B6" s="34"/>
      <c r="C6" s="32"/>
      <c r="D6" s="44" t="s">
        <v>45</v>
      </c>
      <c r="E6" s="73"/>
      <c r="F6" s="44"/>
      <c r="G6" s="29"/>
      <c r="H6" s="29"/>
      <c r="I6" s="79">
        <f>SUM(G6:H6)</f>
        <v>0</v>
      </c>
    </row>
    <row r="7" spans="1:10" x14ac:dyDescent="0.35">
      <c r="A7" s="28">
        <v>5</v>
      </c>
      <c r="B7" s="34"/>
      <c r="C7" s="32"/>
      <c r="D7" s="44"/>
      <c r="E7" s="68"/>
      <c r="F7" s="44"/>
      <c r="G7" s="29"/>
      <c r="H7" s="29"/>
      <c r="I7" s="79">
        <f>SUM(G7:H7)</f>
        <v>0</v>
      </c>
    </row>
    <row r="8" spans="1:10" x14ac:dyDescent="0.35">
      <c r="A8" s="28">
        <v>6</v>
      </c>
      <c r="B8" s="44"/>
      <c r="C8" s="32"/>
      <c r="D8" s="44"/>
      <c r="E8" s="44"/>
      <c r="F8" s="44"/>
      <c r="G8" s="29"/>
      <c r="H8" s="29"/>
      <c r="I8" s="79">
        <f t="shared" ref="I8:I27" si="0">SUM(G8:H8)</f>
        <v>0</v>
      </c>
    </row>
    <row r="9" spans="1:10" x14ac:dyDescent="0.35">
      <c r="A9" s="28">
        <v>7</v>
      </c>
      <c r="B9" s="44"/>
      <c r="C9" s="32"/>
      <c r="D9" s="44"/>
      <c r="E9" s="44"/>
      <c r="F9" s="44"/>
      <c r="G9" s="29"/>
      <c r="H9" s="29"/>
      <c r="I9" s="79">
        <f t="shared" si="0"/>
        <v>0</v>
      </c>
    </row>
    <row r="10" spans="1:10" x14ac:dyDescent="0.35">
      <c r="A10" s="28">
        <v>8</v>
      </c>
      <c r="B10" s="44"/>
      <c r="C10" s="32"/>
      <c r="D10" s="44"/>
      <c r="E10" s="44"/>
      <c r="F10" s="44"/>
      <c r="G10" s="29"/>
      <c r="H10" s="29"/>
      <c r="I10" s="79">
        <f t="shared" si="0"/>
        <v>0</v>
      </c>
    </row>
    <row r="11" spans="1:10" x14ac:dyDescent="0.35">
      <c r="A11" s="28">
        <v>9</v>
      </c>
      <c r="B11" s="44"/>
      <c r="C11" s="32"/>
      <c r="D11" s="44"/>
      <c r="E11" s="44"/>
      <c r="F11" s="44"/>
      <c r="G11" s="29"/>
      <c r="H11" s="29"/>
      <c r="I11" s="79">
        <f t="shared" si="0"/>
        <v>0</v>
      </c>
    </row>
    <row r="12" spans="1:10" x14ac:dyDescent="0.35">
      <c r="A12" s="28">
        <v>10</v>
      </c>
      <c r="B12" s="44"/>
      <c r="C12" s="32"/>
      <c r="D12" s="44"/>
      <c r="E12" s="44"/>
      <c r="F12" s="44"/>
      <c r="G12" s="29"/>
      <c r="H12" s="29"/>
      <c r="I12" s="79">
        <f t="shared" si="0"/>
        <v>0</v>
      </c>
    </row>
    <row r="13" spans="1:10" x14ac:dyDescent="0.35">
      <c r="A13" s="28">
        <v>11</v>
      </c>
      <c r="B13" s="44"/>
      <c r="C13" s="32"/>
      <c r="D13" s="44"/>
      <c r="E13" s="44"/>
      <c r="F13" s="44"/>
      <c r="G13" s="29"/>
      <c r="H13" s="29"/>
      <c r="I13" s="79">
        <f t="shared" si="0"/>
        <v>0</v>
      </c>
    </row>
    <row r="14" spans="1:10" x14ac:dyDescent="0.35">
      <c r="A14" s="28">
        <v>12</v>
      </c>
      <c r="B14" s="44"/>
      <c r="C14" s="32"/>
      <c r="D14" s="44"/>
      <c r="E14" s="44"/>
      <c r="F14" s="44"/>
      <c r="G14" s="29"/>
      <c r="H14" s="29"/>
      <c r="I14" s="79">
        <f t="shared" si="0"/>
        <v>0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79">
        <f t="shared" si="0"/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79">
        <f t="shared" si="0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79">
        <f t="shared" si="0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79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79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79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79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79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79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79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79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79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79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ht="15.75" customHeight="1" x14ac:dyDescent="0.35">
      <c r="A30" s="3"/>
      <c r="B30" s="2" t="s">
        <v>38</v>
      </c>
      <c r="C30" s="3"/>
      <c r="G30" s="3"/>
      <c r="H30" s="3"/>
      <c r="I30" s="3"/>
    </row>
    <row r="31" spans="1:9" ht="15.75" customHeight="1" x14ac:dyDescent="0.35">
      <c r="A31" s="28" t="s">
        <v>32</v>
      </c>
      <c r="B31" s="102" t="s">
        <v>45</v>
      </c>
      <c r="C31" s="103"/>
      <c r="D31" s="103"/>
      <c r="E31" s="104"/>
      <c r="F31" s="45" t="s">
        <v>45</v>
      </c>
      <c r="G31" s="35"/>
      <c r="H31" s="35"/>
      <c r="I31" s="79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79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79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79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79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79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79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79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79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I75"/>
  <sheetViews>
    <sheetView view="pageBreakPreview" zoomScaleNormal="73" zoomScaleSheetLayoutView="100" workbookViewId="0">
      <pane xSplit="2" ySplit="2" topLeftCell="C26" activePane="bottomRight" state="frozen"/>
      <selection pane="topRight" activeCell="C1" sqref="C1"/>
      <selection pane="bottomLeft" activeCell="A3" sqref="A3"/>
      <selection pane="bottomRight" activeCell="B31" sqref="B31:E31"/>
    </sheetView>
  </sheetViews>
  <sheetFormatPr defaultColWidth="9.06640625" defaultRowHeight="15" x14ac:dyDescent="0.35"/>
  <cols>
    <col min="1" max="1" width="6" style="4" customWidth="1"/>
    <col min="2" max="2" width="27" style="3" bestFit="1" customWidth="1"/>
    <col min="3" max="3" width="6.06640625" style="4" customWidth="1"/>
    <col min="4" max="4" width="17.33203125" style="3" customWidth="1"/>
    <col min="5" max="5" width="100.33203125" style="3" customWidth="1"/>
    <col min="6" max="6" width="16.06640625" style="3" customWidth="1"/>
    <col min="7" max="8" width="6.59765625" style="9" customWidth="1"/>
    <col min="9" max="9" width="6.9296875" style="16" customWidth="1"/>
    <col min="10" max="10" width="6.9296875" style="3" customWidth="1"/>
    <col min="11" max="16384" width="9.06640625" style="3"/>
  </cols>
  <sheetData>
    <row r="1" spans="1:9" ht="24.75" customHeight="1" x14ac:dyDescent="0.35">
      <c r="A1" s="1" t="s">
        <v>48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53" t="s">
        <v>136</v>
      </c>
      <c r="C3" s="50">
        <v>2006</v>
      </c>
      <c r="D3" s="51" t="s">
        <v>130</v>
      </c>
      <c r="E3" s="53" t="s">
        <v>135</v>
      </c>
      <c r="F3" s="34" t="s">
        <v>93</v>
      </c>
      <c r="G3" s="46">
        <v>84</v>
      </c>
      <c r="H3" s="46">
        <v>85</v>
      </c>
      <c r="I3" s="85">
        <f t="shared" ref="I3:I16" si="0">SUM(G3:H3)</f>
        <v>169</v>
      </c>
    </row>
    <row r="4" spans="1:9" x14ac:dyDescent="0.35">
      <c r="A4" s="28">
        <v>2</v>
      </c>
      <c r="B4" s="53" t="s">
        <v>156</v>
      </c>
      <c r="C4" s="50">
        <v>2005</v>
      </c>
      <c r="D4" s="51" t="s">
        <v>149</v>
      </c>
      <c r="E4" s="53" t="s">
        <v>155</v>
      </c>
      <c r="F4" s="34" t="s">
        <v>93</v>
      </c>
      <c r="G4" s="46">
        <v>87</v>
      </c>
      <c r="H4" s="46">
        <v>76</v>
      </c>
      <c r="I4" s="85">
        <f t="shared" si="0"/>
        <v>163</v>
      </c>
    </row>
    <row r="5" spans="1:9" x14ac:dyDescent="0.35">
      <c r="A5" s="28">
        <v>3</v>
      </c>
      <c r="B5" s="53" t="s">
        <v>128</v>
      </c>
      <c r="C5" s="32">
        <v>2006</v>
      </c>
      <c r="D5" s="53" t="s">
        <v>120</v>
      </c>
      <c r="E5" s="53" t="s">
        <v>127</v>
      </c>
      <c r="F5" s="34" t="s">
        <v>93</v>
      </c>
      <c r="G5" s="46">
        <v>87</v>
      </c>
      <c r="H5" s="46">
        <v>75</v>
      </c>
      <c r="I5" s="85">
        <f t="shared" si="0"/>
        <v>162</v>
      </c>
    </row>
    <row r="6" spans="1:9" x14ac:dyDescent="0.35">
      <c r="A6" s="28">
        <v>4</v>
      </c>
      <c r="B6" s="96" t="s">
        <v>104</v>
      </c>
      <c r="C6" s="32">
        <v>2007</v>
      </c>
      <c r="D6" s="34" t="s">
        <v>92</v>
      </c>
      <c r="E6" s="53" t="s">
        <v>103</v>
      </c>
      <c r="F6" s="34" t="s">
        <v>93</v>
      </c>
      <c r="G6" s="46">
        <v>83</v>
      </c>
      <c r="H6" s="46">
        <v>78</v>
      </c>
      <c r="I6" s="85">
        <f t="shared" si="0"/>
        <v>161</v>
      </c>
    </row>
    <row r="7" spans="1:9" x14ac:dyDescent="0.35">
      <c r="A7" s="28">
        <v>5</v>
      </c>
      <c r="B7" s="53" t="s">
        <v>142</v>
      </c>
      <c r="C7" s="50">
        <v>2008</v>
      </c>
      <c r="D7" s="51" t="s">
        <v>130</v>
      </c>
      <c r="E7" s="53" t="s">
        <v>140</v>
      </c>
      <c r="F7" s="34" t="s">
        <v>93</v>
      </c>
      <c r="G7" s="46">
        <v>78</v>
      </c>
      <c r="H7" s="46">
        <v>83</v>
      </c>
      <c r="I7" s="85">
        <f t="shared" si="0"/>
        <v>161</v>
      </c>
    </row>
    <row r="8" spans="1:9" x14ac:dyDescent="0.35">
      <c r="A8" s="28">
        <v>6</v>
      </c>
      <c r="B8" s="34" t="s">
        <v>102</v>
      </c>
      <c r="C8" s="71">
        <v>2008</v>
      </c>
      <c r="D8" s="34" t="s">
        <v>92</v>
      </c>
      <c r="E8" s="53" t="s">
        <v>101</v>
      </c>
      <c r="F8" s="34" t="s">
        <v>93</v>
      </c>
      <c r="G8" s="46">
        <v>74</v>
      </c>
      <c r="H8" s="46">
        <v>83</v>
      </c>
      <c r="I8" s="85">
        <f t="shared" si="0"/>
        <v>157</v>
      </c>
    </row>
    <row r="9" spans="1:9" x14ac:dyDescent="0.35">
      <c r="A9" s="28">
        <v>7</v>
      </c>
      <c r="B9" s="53" t="s">
        <v>141</v>
      </c>
      <c r="C9" s="50">
        <v>2005</v>
      </c>
      <c r="D9" s="51" t="s">
        <v>130</v>
      </c>
      <c r="E9" s="53" t="s">
        <v>140</v>
      </c>
      <c r="F9" s="34" t="s">
        <v>93</v>
      </c>
      <c r="G9" s="46">
        <v>80</v>
      </c>
      <c r="H9" s="46">
        <v>76</v>
      </c>
      <c r="I9" s="85">
        <f t="shared" si="0"/>
        <v>156</v>
      </c>
    </row>
    <row r="10" spans="1:9" x14ac:dyDescent="0.35">
      <c r="A10" s="28">
        <v>8</v>
      </c>
      <c r="B10" s="44" t="s">
        <v>94</v>
      </c>
      <c r="C10" s="32">
        <v>2008</v>
      </c>
      <c r="D10" s="34" t="s">
        <v>92</v>
      </c>
      <c r="E10" s="53" t="s">
        <v>90</v>
      </c>
      <c r="F10" s="34" t="s">
        <v>93</v>
      </c>
      <c r="G10" s="29">
        <v>71</v>
      </c>
      <c r="H10" s="29">
        <v>77</v>
      </c>
      <c r="I10" s="85">
        <f t="shared" si="0"/>
        <v>148</v>
      </c>
    </row>
    <row r="11" spans="1:9" x14ac:dyDescent="0.35">
      <c r="A11" s="28">
        <v>9</v>
      </c>
      <c r="B11" s="44" t="s">
        <v>95</v>
      </c>
      <c r="C11" s="32">
        <v>2008</v>
      </c>
      <c r="D11" s="34" t="s">
        <v>92</v>
      </c>
      <c r="E11" s="53" t="s">
        <v>90</v>
      </c>
      <c r="F11" s="34" t="s">
        <v>93</v>
      </c>
      <c r="G11" s="29">
        <v>69</v>
      </c>
      <c r="H11" s="29">
        <v>74</v>
      </c>
      <c r="I11" s="85">
        <f t="shared" si="0"/>
        <v>143</v>
      </c>
    </row>
    <row r="12" spans="1:9" x14ac:dyDescent="0.35">
      <c r="A12" s="28">
        <v>10</v>
      </c>
      <c r="B12" s="53" t="s">
        <v>172</v>
      </c>
      <c r="C12" s="50">
        <v>2008</v>
      </c>
      <c r="D12" s="51" t="s">
        <v>173</v>
      </c>
      <c r="E12" s="53" t="s">
        <v>174</v>
      </c>
      <c r="F12" s="34" t="s">
        <v>93</v>
      </c>
      <c r="G12" s="46">
        <v>77</v>
      </c>
      <c r="H12" s="46">
        <v>66</v>
      </c>
      <c r="I12" s="85">
        <f t="shared" si="0"/>
        <v>143</v>
      </c>
    </row>
    <row r="13" spans="1:9" x14ac:dyDescent="0.35">
      <c r="A13" s="28">
        <v>11</v>
      </c>
      <c r="B13" s="44" t="s">
        <v>99</v>
      </c>
      <c r="C13" s="32">
        <v>2008</v>
      </c>
      <c r="D13" s="34" t="s">
        <v>92</v>
      </c>
      <c r="E13" s="53" t="s">
        <v>90</v>
      </c>
      <c r="F13" s="34" t="s">
        <v>93</v>
      </c>
      <c r="G13" s="29">
        <v>64</v>
      </c>
      <c r="H13" s="29">
        <v>78</v>
      </c>
      <c r="I13" s="85">
        <f t="shared" si="0"/>
        <v>142</v>
      </c>
    </row>
    <row r="14" spans="1:9" x14ac:dyDescent="0.35">
      <c r="A14" s="28">
        <v>12</v>
      </c>
      <c r="B14" s="53" t="s">
        <v>144</v>
      </c>
      <c r="C14" s="50">
        <v>2007</v>
      </c>
      <c r="D14" s="51" t="s">
        <v>130</v>
      </c>
      <c r="E14" s="53" t="s">
        <v>140</v>
      </c>
      <c r="F14" s="34" t="s">
        <v>93</v>
      </c>
      <c r="G14" s="46">
        <v>68</v>
      </c>
      <c r="H14" s="46">
        <v>66</v>
      </c>
      <c r="I14" s="85">
        <f t="shared" si="0"/>
        <v>134</v>
      </c>
    </row>
    <row r="15" spans="1:9" x14ac:dyDescent="0.35">
      <c r="A15" s="28">
        <v>13</v>
      </c>
      <c r="B15" t="s">
        <v>157</v>
      </c>
      <c r="C15" s="29">
        <v>2008</v>
      </c>
      <c r="D15" s="51" t="s">
        <v>149</v>
      </c>
      <c r="E15" s="53" t="s">
        <v>155</v>
      </c>
      <c r="F15" s="34" t="s">
        <v>93</v>
      </c>
      <c r="G15" s="46">
        <v>63</v>
      </c>
      <c r="H15" s="46">
        <v>69</v>
      </c>
      <c r="I15" s="85">
        <f t="shared" si="0"/>
        <v>132</v>
      </c>
    </row>
    <row r="16" spans="1:9" x14ac:dyDescent="0.35">
      <c r="A16" s="28">
        <v>14</v>
      </c>
      <c r="B16" s="53" t="s">
        <v>143</v>
      </c>
      <c r="C16" s="29">
        <v>2008</v>
      </c>
      <c r="D16" s="51" t="s">
        <v>130</v>
      </c>
      <c r="E16" s="53" t="s">
        <v>140</v>
      </c>
      <c r="F16" s="34" t="s">
        <v>93</v>
      </c>
      <c r="G16" s="46">
        <v>56</v>
      </c>
      <c r="H16" s="46">
        <v>62</v>
      </c>
      <c r="I16" s="85">
        <f t="shared" si="0"/>
        <v>118</v>
      </c>
    </row>
    <row r="17" spans="1:9" x14ac:dyDescent="0.35">
      <c r="A17" s="28">
        <v>15</v>
      </c>
      <c r="B17" s="34" t="s">
        <v>100</v>
      </c>
      <c r="C17" s="29"/>
      <c r="D17" s="34" t="s">
        <v>92</v>
      </c>
      <c r="E17" s="53" t="s">
        <v>90</v>
      </c>
      <c r="F17" s="34" t="s">
        <v>93</v>
      </c>
      <c r="G17" s="46"/>
      <c r="H17" s="46"/>
      <c r="I17" s="85" t="s">
        <v>177</v>
      </c>
    </row>
    <row r="18" spans="1:9" x14ac:dyDescent="0.35">
      <c r="A18" s="28">
        <v>16</v>
      </c>
      <c r="B18" t="s">
        <v>154</v>
      </c>
      <c r="C18" s="50">
        <v>2004</v>
      </c>
      <c r="D18" s="51" t="s">
        <v>149</v>
      </c>
      <c r="E18" t="s">
        <v>155</v>
      </c>
      <c r="F18" s="34" t="s">
        <v>93</v>
      </c>
      <c r="G18" s="46"/>
      <c r="H18" s="46"/>
      <c r="I18" s="85" t="s">
        <v>177</v>
      </c>
    </row>
    <row r="19" spans="1:9" x14ac:dyDescent="0.35">
      <c r="A19" s="28">
        <v>17</v>
      </c>
      <c r="B19" s="84"/>
      <c r="C19" s="50"/>
      <c r="D19" s="51"/>
      <c r="E19" s="34"/>
      <c r="F19" s="51"/>
      <c r="G19" s="46"/>
      <c r="H19" s="46"/>
      <c r="I19" s="85">
        <f t="shared" ref="I19:I22" si="1">SUM(G19:H19)</f>
        <v>0</v>
      </c>
    </row>
    <row r="20" spans="1:9" x14ac:dyDescent="0.35">
      <c r="A20" s="28">
        <v>18</v>
      </c>
      <c r="B20" s="84"/>
      <c r="C20" s="50"/>
      <c r="D20" s="51"/>
      <c r="E20" s="34"/>
      <c r="F20" s="51"/>
      <c r="G20" s="46"/>
      <c r="H20" s="46"/>
      <c r="I20" s="85">
        <f t="shared" si="1"/>
        <v>0</v>
      </c>
    </row>
    <row r="21" spans="1:9" x14ac:dyDescent="0.35">
      <c r="A21" s="28">
        <v>19</v>
      </c>
      <c r="B21" s="43"/>
      <c r="C21" s="72"/>
      <c r="D21" s="51"/>
      <c r="E21" s="43"/>
      <c r="F21" s="51"/>
      <c r="G21" s="46"/>
      <c r="H21" s="46"/>
      <c r="I21" s="85">
        <f t="shared" si="1"/>
        <v>0</v>
      </c>
    </row>
    <row r="22" spans="1:9" x14ac:dyDescent="0.35">
      <c r="A22" s="28">
        <v>20</v>
      </c>
      <c r="B22" s="34"/>
      <c r="C22" s="50"/>
      <c r="D22" s="51"/>
      <c r="E22" s="34"/>
      <c r="F22" s="51"/>
      <c r="G22" s="46"/>
      <c r="H22" s="46"/>
      <c r="I22" s="85">
        <f t="shared" si="1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ref="I23:I27" si="2">SUM(G23:H23)</f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2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2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2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2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38</v>
      </c>
      <c r="C30" s="3"/>
      <c r="G30" s="3"/>
      <c r="H30" s="3"/>
      <c r="I30" s="3"/>
    </row>
    <row r="31" spans="1:9" x14ac:dyDescent="0.35">
      <c r="A31" s="28" t="s">
        <v>32</v>
      </c>
      <c r="B31" s="102" t="s">
        <v>140</v>
      </c>
      <c r="C31" s="103"/>
      <c r="D31" s="103"/>
      <c r="E31" s="104"/>
      <c r="F31" s="45" t="s">
        <v>45</v>
      </c>
      <c r="G31" s="35"/>
      <c r="H31" s="35"/>
      <c r="I31" s="79">
        <v>451</v>
      </c>
    </row>
    <row r="32" spans="1:9" x14ac:dyDescent="0.35">
      <c r="A32" s="28"/>
      <c r="B32" s="53" t="s">
        <v>141</v>
      </c>
      <c r="C32" s="50">
        <v>2005</v>
      </c>
      <c r="D32" s="51" t="s">
        <v>130</v>
      </c>
      <c r="E32" s="53" t="s">
        <v>140</v>
      </c>
      <c r="F32" s="34" t="s">
        <v>93</v>
      </c>
      <c r="G32" s="35">
        <v>80</v>
      </c>
      <c r="H32" s="35">
        <v>76</v>
      </c>
      <c r="I32" s="35">
        <v>156</v>
      </c>
    </row>
    <row r="33" spans="1:9" x14ac:dyDescent="0.35">
      <c r="A33" s="28"/>
      <c r="B33" s="53" t="s">
        <v>142</v>
      </c>
      <c r="C33" s="50">
        <v>2008</v>
      </c>
      <c r="D33" s="51" t="s">
        <v>130</v>
      </c>
      <c r="E33" s="53" t="s">
        <v>140</v>
      </c>
      <c r="F33" s="34" t="s">
        <v>93</v>
      </c>
      <c r="G33" s="35">
        <v>78</v>
      </c>
      <c r="H33" s="35">
        <v>83</v>
      </c>
      <c r="I33" s="35">
        <v>161</v>
      </c>
    </row>
    <row r="34" spans="1:9" x14ac:dyDescent="0.35">
      <c r="A34" s="28"/>
      <c r="B34" s="53" t="s">
        <v>144</v>
      </c>
      <c r="C34" s="50">
        <v>2007</v>
      </c>
      <c r="D34" s="51" t="s">
        <v>130</v>
      </c>
      <c r="E34" s="53" t="s">
        <v>140</v>
      </c>
      <c r="F34" s="34" t="s">
        <v>93</v>
      </c>
      <c r="G34" s="35">
        <v>68</v>
      </c>
      <c r="H34" s="35">
        <v>66</v>
      </c>
      <c r="I34" s="35">
        <v>134</v>
      </c>
    </row>
    <row r="35" spans="1:9" x14ac:dyDescent="0.35">
      <c r="C35" s="3"/>
      <c r="G35" s="3"/>
      <c r="H35" s="3"/>
      <c r="I35" s="3"/>
    </row>
    <row r="36" spans="1:9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79">
        <v>433</v>
      </c>
    </row>
    <row r="37" spans="1:9" x14ac:dyDescent="0.35">
      <c r="A37" s="35"/>
      <c r="B37" s="44" t="s">
        <v>99</v>
      </c>
      <c r="C37" s="32">
        <v>2008</v>
      </c>
      <c r="D37" s="34" t="s">
        <v>92</v>
      </c>
      <c r="E37" s="53" t="s">
        <v>90</v>
      </c>
      <c r="F37" s="34" t="s">
        <v>93</v>
      </c>
      <c r="G37" s="35">
        <v>64</v>
      </c>
      <c r="H37" s="35">
        <v>78</v>
      </c>
      <c r="I37" s="35">
        <v>142</v>
      </c>
    </row>
    <row r="38" spans="1:9" x14ac:dyDescent="0.35">
      <c r="A38" s="35"/>
      <c r="B38" s="44" t="s">
        <v>95</v>
      </c>
      <c r="C38" s="32">
        <v>2008</v>
      </c>
      <c r="D38" s="34" t="s">
        <v>92</v>
      </c>
      <c r="E38" s="53" t="s">
        <v>90</v>
      </c>
      <c r="F38" s="34" t="s">
        <v>93</v>
      </c>
      <c r="G38" s="35">
        <v>69</v>
      </c>
      <c r="H38" s="35">
        <v>74</v>
      </c>
      <c r="I38" s="35">
        <v>143</v>
      </c>
    </row>
    <row r="39" spans="1:9" x14ac:dyDescent="0.35">
      <c r="A39" s="35"/>
      <c r="B39" s="44" t="s">
        <v>94</v>
      </c>
      <c r="C39" s="32">
        <v>2008</v>
      </c>
      <c r="D39" s="34" t="s">
        <v>92</v>
      </c>
      <c r="E39" s="53" t="s">
        <v>90</v>
      </c>
      <c r="F39" s="34" t="s">
        <v>93</v>
      </c>
      <c r="G39" s="35">
        <v>71</v>
      </c>
      <c r="H39" s="35">
        <v>77</v>
      </c>
      <c r="I39" s="35">
        <v>148</v>
      </c>
    </row>
    <row r="40" spans="1:9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79" t="s">
        <v>177</v>
      </c>
    </row>
    <row r="42" spans="1:9" x14ac:dyDescent="0.35">
      <c r="A42" s="35"/>
      <c r="B42" t="s">
        <v>154</v>
      </c>
      <c r="C42" s="50">
        <v>2004</v>
      </c>
      <c r="D42" s="51" t="s">
        <v>149</v>
      </c>
      <c r="E42" s="53" t="s">
        <v>155</v>
      </c>
      <c r="F42" s="34" t="s">
        <v>93</v>
      </c>
      <c r="G42" s="35"/>
      <c r="H42" s="35" t="s">
        <v>45</v>
      </c>
      <c r="I42" s="35" t="s">
        <v>177</v>
      </c>
    </row>
    <row r="43" spans="1:9" x14ac:dyDescent="0.35">
      <c r="A43" s="35"/>
      <c r="B43" s="53" t="s">
        <v>156</v>
      </c>
      <c r="C43" s="50">
        <v>2005</v>
      </c>
      <c r="D43" s="51" t="s">
        <v>149</v>
      </c>
      <c r="E43" s="53" t="s">
        <v>155</v>
      </c>
      <c r="F43" s="34" t="s">
        <v>93</v>
      </c>
      <c r="G43" s="35">
        <v>87</v>
      </c>
      <c r="H43" s="35">
        <v>76</v>
      </c>
      <c r="I43" s="35">
        <v>163</v>
      </c>
    </row>
    <row r="44" spans="1:9" x14ac:dyDescent="0.35">
      <c r="A44" s="35"/>
      <c r="B44" s="53" t="s">
        <v>157</v>
      </c>
      <c r="C44" s="29">
        <v>2008</v>
      </c>
      <c r="D44" s="51" t="s">
        <v>149</v>
      </c>
      <c r="E44" s="53" t="s">
        <v>155</v>
      </c>
      <c r="F44" s="34" t="s">
        <v>93</v>
      </c>
      <c r="G44" s="35">
        <v>63</v>
      </c>
      <c r="H44" s="35">
        <v>69</v>
      </c>
      <c r="I44" s="35">
        <v>132</v>
      </c>
    </row>
    <row r="45" spans="1:9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79" t="s">
        <v>45</v>
      </c>
    </row>
    <row r="47" spans="1:9" ht="15.75" customHeight="1" x14ac:dyDescent="0.35">
      <c r="A47" s="28"/>
      <c r="B47" s="53"/>
      <c r="C47" s="50"/>
      <c r="D47" s="51"/>
      <c r="E47" s="53"/>
      <c r="F47" s="34"/>
      <c r="G47" s="35"/>
      <c r="H47" s="35"/>
      <c r="I47" s="35"/>
    </row>
    <row r="48" spans="1:9" ht="15.75" customHeight="1" x14ac:dyDescent="0.35">
      <c r="A48" s="28"/>
      <c r="B48" s="53"/>
      <c r="C48" s="50"/>
      <c r="D48" s="51"/>
      <c r="E48" s="53"/>
      <c r="F48" s="34"/>
      <c r="G48" s="35"/>
      <c r="H48" s="35"/>
      <c r="I48" s="35"/>
    </row>
    <row r="49" spans="1:9" ht="15.75" customHeight="1" x14ac:dyDescent="0.35">
      <c r="A49" s="28"/>
      <c r="B49" s="53"/>
      <c r="C49" s="50"/>
      <c r="D49" s="51"/>
      <c r="E49" s="53"/>
      <c r="F49" s="34"/>
      <c r="G49" s="35"/>
      <c r="H49" s="35"/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79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79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79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79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79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B3:I18">
    <sortCondition descending="1" ref="I3:I1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9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6" sqref="F6"/>
    </sheetView>
  </sheetViews>
  <sheetFormatPr defaultColWidth="9.06640625" defaultRowHeight="15" x14ac:dyDescent="0.35"/>
  <cols>
    <col min="1" max="1" width="6" style="4" customWidth="1"/>
    <col min="2" max="2" width="27" style="3" bestFit="1" customWidth="1"/>
    <col min="3" max="3" width="6.06640625" style="4" customWidth="1"/>
    <col min="4" max="4" width="17.33203125" style="3" customWidth="1"/>
    <col min="5" max="5" width="100.33203125" style="3" customWidth="1"/>
    <col min="6" max="6" width="16.06640625" style="3" customWidth="1"/>
    <col min="7" max="8" width="6.59765625" style="9" customWidth="1"/>
    <col min="9" max="9" width="6.9296875" style="16" customWidth="1"/>
    <col min="10" max="10" width="6.9296875" style="80" customWidth="1"/>
    <col min="11" max="16384" width="9.06640625" style="3"/>
  </cols>
  <sheetData>
    <row r="1" spans="1:10" ht="24.75" customHeight="1" x14ac:dyDescent="0.35">
      <c r="A1" s="1" t="s">
        <v>49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  <c r="J2" s="82"/>
    </row>
    <row r="3" spans="1:10" x14ac:dyDescent="0.35">
      <c r="A3" s="28">
        <v>1</v>
      </c>
      <c r="B3" s="49" t="s">
        <v>45</v>
      </c>
      <c r="C3" s="50" t="s">
        <v>45</v>
      </c>
      <c r="D3" s="51" t="s">
        <v>45</v>
      </c>
      <c r="E3" s="61" t="s">
        <v>45</v>
      </c>
      <c r="F3" s="51" t="s">
        <v>45</v>
      </c>
      <c r="G3" s="46" t="s">
        <v>45</v>
      </c>
      <c r="H3" s="46" t="s">
        <v>45</v>
      </c>
      <c r="I3" s="47">
        <f t="shared" ref="I3:I27" si="0">SUM(G3:H3)</f>
        <v>0</v>
      </c>
    </row>
    <row r="4" spans="1:10" x14ac:dyDescent="0.35">
      <c r="A4" s="28">
        <v>2</v>
      </c>
      <c r="B4" s="34" t="s">
        <v>45</v>
      </c>
      <c r="C4" s="32" t="s">
        <v>45</v>
      </c>
      <c r="D4" s="51" t="s">
        <v>45</v>
      </c>
      <c r="E4" s="51" t="s">
        <v>45</v>
      </c>
      <c r="F4" s="51" t="s">
        <v>45</v>
      </c>
      <c r="G4" s="46" t="s">
        <v>45</v>
      </c>
      <c r="H4" s="46" t="s">
        <v>45</v>
      </c>
      <c r="I4" s="47">
        <f t="shared" si="0"/>
        <v>0</v>
      </c>
    </row>
    <row r="5" spans="1:10" x14ac:dyDescent="0.35">
      <c r="A5" s="28">
        <v>3</v>
      </c>
      <c r="B5" s="49" t="s">
        <v>45</v>
      </c>
      <c r="C5" s="50" t="s">
        <v>45</v>
      </c>
      <c r="D5" s="51" t="s">
        <v>45</v>
      </c>
      <c r="E5" s="62" t="s">
        <v>45</v>
      </c>
      <c r="F5" s="51" t="s">
        <v>45</v>
      </c>
      <c r="G5" s="46" t="s">
        <v>45</v>
      </c>
      <c r="H5" s="46" t="s">
        <v>45</v>
      </c>
      <c r="I5" s="47">
        <f t="shared" si="0"/>
        <v>0</v>
      </c>
    </row>
    <row r="6" spans="1:10" x14ac:dyDescent="0.35">
      <c r="A6" s="28">
        <v>4</v>
      </c>
      <c r="B6" s="45"/>
      <c r="C6" s="29"/>
      <c r="D6" s="51"/>
      <c r="E6" s="51"/>
      <c r="F6" s="34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5"/>
      <c r="C9" s="29"/>
      <c r="D9" s="51"/>
      <c r="E9" s="53"/>
      <c r="F9" s="53"/>
      <c r="G9" s="46"/>
      <c r="H9" s="46"/>
      <c r="I9" s="47">
        <f t="shared" si="0"/>
        <v>0</v>
      </c>
    </row>
    <row r="10" spans="1:10" x14ac:dyDescent="0.35">
      <c r="A10" s="28">
        <v>8</v>
      </c>
      <c r="B10" s="45"/>
      <c r="C10" s="29"/>
      <c r="D10" s="51"/>
      <c r="E10" s="53"/>
      <c r="F10" s="53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38</v>
      </c>
      <c r="C30" s="3"/>
      <c r="G30" s="3"/>
      <c r="H30" s="3"/>
      <c r="I30" s="3"/>
    </row>
    <row r="31" spans="1:9" x14ac:dyDescent="0.35">
      <c r="A31" s="28" t="s">
        <v>32</v>
      </c>
      <c r="B31" s="102" t="s">
        <v>45</v>
      </c>
      <c r="C31" s="103"/>
      <c r="D31" s="103"/>
      <c r="E31" s="104"/>
      <c r="F31" s="45" t="s">
        <v>45</v>
      </c>
      <c r="G31" s="35"/>
      <c r="H31" s="35"/>
      <c r="I31" s="79" t="s">
        <v>45</v>
      </c>
    </row>
    <row r="32" spans="1:9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C35" s="3"/>
      <c r="G35" s="3"/>
      <c r="H35" s="3"/>
      <c r="I35" s="3"/>
    </row>
    <row r="36" spans="1:9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79" t="s">
        <v>45</v>
      </c>
    </row>
    <row r="37" spans="1:9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79" t="s">
        <v>45</v>
      </c>
    </row>
    <row r="42" spans="1:9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79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79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79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79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79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79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4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3" sqref="F3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33203125" style="3" customWidth="1"/>
    <col min="5" max="5" width="100.33203125" style="3" customWidth="1"/>
    <col min="6" max="6" width="16.06640625" style="11" customWidth="1"/>
    <col min="7" max="10" width="6.06640625" style="9" customWidth="1"/>
    <col min="11" max="11" width="6.9296875" style="3" customWidth="1"/>
    <col min="12" max="12" width="6.59765625" style="80" customWidth="1"/>
    <col min="13" max="16384" width="9.06640625" style="3"/>
  </cols>
  <sheetData>
    <row r="1" spans="1:12" ht="24.75" customHeight="1" x14ac:dyDescent="0.35">
      <c r="A1" s="1" t="s">
        <v>50</v>
      </c>
    </row>
    <row r="2" spans="1:12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  <c r="L2" s="82"/>
    </row>
    <row r="3" spans="1:12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/>
      <c r="G3" s="29" t="s">
        <v>45</v>
      </c>
      <c r="H3" s="29" t="s">
        <v>45</v>
      </c>
      <c r="I3" s="29" t="s">
        <v>45</v>
      </c>
      <c r="J3" s="29" t="s">
        <v>45</v>
      </c>
      <c r="K3" s="78">
        <f t="shared" ref="K3:K8" si="0">SUM(G3:J3)</f>
        <v>0</v>
      </c>
    </row>
    <row r="4" spans="1:12" ht="15.75" customHeight="1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29" t="s">
        <v>45</v>
      </c>
      <c r="J4" s="29" t="s">
        <v>45</v>
      </c>
      <c r="K4" s="78">
        <f t="shared" si="0"/>
        <v>0</v>
      </c>
    </row>
    <row r="5" spans="1:12" ht="15.75" customHeight="1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78">
        <f t="shared" si="0"/>
        <v>0</v>
      </c>
    </row>
    <row r="6" spans="1:12" ht="15.75" customHeight="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78">
        <f t="shared" si="0"/>
        <v>0</v>
      </c>
    </row>
    <row r="7" spans="1:12" ht="15.75" customHeight="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78">
        <f t="shared" si="0"/>
        <v>0</v>
      </c>
    </row>
    <row r="8" spans="1:12" ht="15.75" customHeight="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78">
        <f t="shared" si="0"/>
        <v>0</v>
      </c>
    </row>
    <row r="9" spans="1:12" ht="15.75" customHeight="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ref="K9:K27" si="1">SUM(G9:J9)</f>
        <v>0</v>
      </c>
    </row>
    <row r="10" spans="1:12" ht="15.75" customHeight="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1"/>
        <v>0</v>
      </c>
    </row>
    <row r="11" spans="1:12" ht="15.75" customHeight="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1"/>
        <v>0</v>
      </c>
    </row>
    <row r="12" spans="1:12" ht="15.75" customHeight="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1"/>
        <v>0</v>
      </c>
    </row>
    <row r="13" spans="1:12" ht="15.75" customHeight="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1"/>
        <v>0</v>
      </c>
    </row>
    <row r="14" spans="1:12" ht="15.75" customHeight="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1"/>
        <v>0</v>
      </c>
    </row>
    <row r="15" spans="1:12" ht="15.75" customHeight="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1"/>
        <v>0</v>
      </c>
    </row>
    <row r="16" spans="1:12" ht="15.75" customHeight="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1"/>
        <v>0</v>
      </c>
    </row>
    <row r="17" spans="1:11" ht="15.75" customHeight="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1"/>
        <v>0</v>
      </c>
    </row>
    <row r="18" spans="1:11" ht="15.75" customHeight="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1"/>
        <v>0</v>
      </c>
    </row>
    <row r="19" spans="1:11" ht="15.75" customHeight="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1"/>
        <v>0</v>
      </c>
    </row>
    <row r="20" spans="1:11" ht="15.75" customHeight="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1"/>
        <v>0</v>
      </c>
    </row>
    <row r="21" spans="1:11" ht="15.75" customHeight="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1"/>
        <v>0</v>
      </c>
    </row>
    <row r="22" spans="1:11" ht="15.75" customHeight="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1"/>
        <v>0</v>
      </c>
    </row>
    <row r="23" spans="1:11" ht="15.75" customHeight="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1"/>
        <v>0</v>
      </c>
    </row>
    <row r="24" spans="1:11" ht="15.75" customHeight="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1"/>
        <v>0</v>
      </c>
    </row>
    <row r="25" spans="1:11" ht="15.75" customHeight="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1"/>
        <v>0</v>
      </c>
    </row>
    <row r="26" spans="1:11" ht="15.75" customHeight="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1"/>
        <v>0</v>
      </c>
    </row>
    <row r="27" spans="1:11" ht="15.75" customHeight="1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29"/>
      <c r="J27" s="29"/>
      <c r="K27" s="30">
        <f t="shared" si="1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102" t="s">
        <v>45</v>
      </c>
      <c r="C31" s="103"/>
      <c r="D31" s="103"/>
      <c r="E31" s="104"/>
      <c r="F31" s="45" t="s">
        <v>45</v>
      </c>
      <c r="G31" s="35"/>
      <c r="H31" s="35"/>
      <c r="I31" s="79"/>
      <c r="J31" s="35"/>
      <c r="K31" s="79" t="s">
        <v>45</v>
      </c>
    </row>
    <row r="32" spans="1:11" ht="15.75" customHeight="1" x14ac:dyDescent="0.35">
      <c r="A32" s="28"/>
      <c r="B32" s="35" t="s">
        <v>45</v>
      </c>
      <c r="C32" s="3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35" t="s">
        <v>45</v>
      </c>
      <c r="C33" s="3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35" t="s">
        <v>45</v>
      </c>
      <c r="C34" s="3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ht="15" customHeight="1" x14ac:dyDescent="0.35">
      <c r="C35" s="3"/>
      <c r="F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79"/>
      <c r="J36" s="35"/>
      <c r="K36" s="79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ht="15" customHeight="1" x14ac:dyDescent="0.35">
      <c r="A40" s="3"/>
      <c r="C40" s="3"/>
      <c r="F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79"/>
      <c r="J41" s="35"/>
      <c r="K41" s="79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5" spans="1:11" ht="15" customHeight="1" x14ac:dyDescent="0.35"/>
    <row r="46" spans="1:11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79"/>
      <c r="J46" s="35"/>
      <c r="K46" s="79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ht="15" customHeight="1" x14ac:dyDescent="0.35">
      <c r="C50" s="3"/>
      <c r="F50" s="3"/>
      <c r="G50" s="3"/>
      <c r="H50" s="3"/>
      <c r="I50" s="3"/>
      <c r="J50" s="3"/>
    </row>
    <row r="51" spans="1:11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79"/>
      <c r="J51" s="35"/>
      <c r="K51" s="79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ht="15" customHeight="1" x14ac:dyDescent="0.35">
      <c r="A55" s="3"/>
      <c r="C55" s="3"/>
      <c r="F55" s="3"/>
      <c r="G55" s="3"/>
      <c r="H55" s="3"/>
      <c r="I55" s="3"/>
      <c r="J55" s="3"/>
    </row>
    <row r="56" spans="1:11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79"/>
      <c r="J56" s="35"/>
      <c r="K56" s="79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0" spans="1:11" ht="15" customHeight="1" x14ac:dyDescent="0.35"/>
    <row r="61" spans="1:11" ht="14.9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79"/>
      <c r="J61" s="35"/>
      <c r="K61" s="79" t="s">
        <v>45</v>
      </c>
    </row>
    <row r="62" spans="1:11" ht="14.9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4.9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4.9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ht="15" customHeight="1" x14ac:dyDescent="0.35">
      <c r="C65" s="3"/>
      <c r="F65" s="3"/>
      <c r="G65" s="3"/>
      <c r="H65" s="3"/>
      <c r="I65" s="3"/>
      <c r="J65" s="3"/>
    </row>
    <row r="66" spans="1:11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79"/>
      <c r="J66" s="35"/>
      <c r="K66" s="79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ht="15" customHeight="1" x14ac:dyDescent="0.35">
      <c r="A70" s="3"/>
      <c r="C70" s="3"/>
      <c r="F70" s="3"/>
      <c r="G70" s="3"/>
      <c r="H70" s="3"/>
      <c r="I70" s="3"/>
      <c r="J70" s="3"/>
    </row>
    <row r="71" spans="1:11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79"/>
      <c r="J71" s="35"/>
      <c r="K71" s="79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  <row r="75" spans="1:11" ht="15" customHeight="1" x14ac:dyDescent="0.35"/>
  </sheetData>
  <sortState xmlns:xlrd2="http://schemas.microsoft.com/office/spreadsheetml/2017/richdata2"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7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Normal="73" zoomScaleSheetLayoutView="100" workbookViewId="0">
      <pane xSplit="2" ySplit="2" topLeftCell="C26" activePane="bottomRight" state="frozen"/>
      <selection pane="topRight" activeCell="C1" sqref="C1"/>
      <selection pane="bottomLeft" activeCell="A3" sqref="A3"/>
      <selection pane="bottomRight" activeCell="B31" sqref="B31:E31"/>
    </sheetView>
  </sheetViews>
  <sheetFormatPr defaultColWidth="9.06640625" defaultRowHeight="15" x14ac:dyDescent="0.35"/>
  <cols>
    <col min="1" max="1" width="6" style="3" customWidth="1"/>
    <col min="2" max="2" width="27" style="3" customWidth="1"/>
    <col min="3" max="3" width="6.06640625" style="3" customWidth="1"/>
    <col min="4" max="4" width="17.33203125" style="3" customWidth="1"/>
    <col min="5" max="5" width="100.33203125" style="3" customWidth="1"/>
    <col min="6" max="6" width="16.06640625" style="3" customWidth="1"/>
    <col min="7" max="8" width="6.59765625" style="5" customWidth="1"/>
    <col min="9" max="9" width="6.9296875" style="3" customWidth="1"/>
    <col min="10" max="10" width="6.9296875" style="80" customWidth="1"/>
    <col min="11" max="16384" width="9.06640625" style="3"/>
  </cols>
  <sheetData>
    <row r="1" spans="1:10" ht="24.75" customHeight="1" x14ac:dyDescent="0.35">
      <c r="A1" s="12" t="s">
        <v>51</v>
      </c>
      <c r="C1" s="4"/>
      <c r="G1" s="9"/>
      <c r="H1" s="9"/>
      <c r="I1" s="2"/>
    </row>
    <row r="2" spans="1:10" s="2" customFormat="1" ht="15.75" customHeigh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82"/>
    </row>
    <row r="3" spans="1:10" ht="15.75" customHeight="1" x14ac:dyDescent="0.35">
      <c r="A3" s="28">
        <v>1</v>
      </c>
      <c r="B3" s="53" t="s">
        <v>146</v>
      </c>
      <c r="C3" s="50">
        <v>2010</v>
      </c>
      <c r="D3" s="51" t="s">
        <v>149</v>
      </c>
      <c r="E3" s="53" t="s">
        <v>150</v>
      </c>
      <c r="F3" s="34" t="s">
        <v>93</v>
      </c>
      <c r="G3" s="46">
        <v>81</v>
      </c>
      <c r="H3" s="46">
        <v>84</v>
      </c>
      <c r="I3" s="47">
        <f t="shared" ref="I3:I11" si="0">SUM(G3:H3)</f>
        <v>165</v>
      </c>
    </row>
    <row r="4" spans="1:10" ht="15.75" customHeight="1" x14ac:dyDescent="0.35">
      <c r="A4" s="28">
        <v>2</v>
      </c>
      <c r="B4" s="53" t="s">
        <v>148</v>
      </c>
      <c r="C4" s="50">
        <v>2010</v>
      </c>
      <c r="D4" s="51" t="s">
        <v>149</v>
      </c>
      <c r="E4" s="53" t="s">
        <v>150</v>
      </c>
      <c r="F4" s="34" t="s">
        <v>93</v>
      </c>
      <c r="G4" s="46">
        <v>80</v>
      </c>
      <c r="H4" s="46">
        <v>76</v>
      </c>
      <c r="I4" s="47">
        <f t="shared" si="0"/>
        <v>156</v>
      </c>
    </row>
    <row r="5" spans="1:10" ht="15.75" customHeight="1" x14ac:dyDescent="0.35">
      <c r="A5" s="28">
        <v>3</v>
      </c>
      <c r="B5" s="53" t="s">
        <v>147</v>
      </c>
      <c r="C5" s="50">
        <v>2010</v>
      </c>
      <c r="D5" s="51" t="s">
        <v>149</v>
      </c>
      <c r="E5" s="53" t="s">
        <v>150</v>
      </c>
      <c r="F5" s="34" t="s">
        <v>93</v>
      </c>
      <c r="G5" s="46">
        <v>81</v>
      </c>
      <c r="H5" s="46">
        <v>75</v>
      </c>
      <c r="I5" s="47">
        <f t="shared" si="0"/>
        <v>156</v>
      </c>
    </row>
    <row r="6" spans="1:10" ht="15.75" customHeight="1" x14ac:dyDescent="0.35">
      <c r="A6" s="28">
        <v>4</v>
      </c>
      <c r="B6" s="53" t="s">
        <v>115</v>
      </c>
      <c r="C6" s="32">
        <v>2009</v>
      </c>
      <c r="D6" s="53" t="s">
        <v>106</v>
      </c>
      <c r="E6" s="53" t="s">
        <v>105</v>
      </c>
      <c r="F6" s="34" t="s">
        <v>93</v>
      </c>
      <c r="G6" s="29">
        <v>69</v>
      </c>
      <c r="H6" s="29">
        <v>76</v>
      </c>
      <c r="I6" s="47">
        <f t="shared" si="0"/>
        <v>145</v>
      </c>
    </row>
    <row r="7" spans="1:10" ht="15.75" customHeight="1" x14ac:dyDescent="0.35">
      <c r="A7" s="28">
        <v>5</v>
      </c>
      <c r="B7" s="53" t="s">
        <v>116</v>
      </c>
      <c r="C7" s="50">
        <v>2011</v>
      </c>
      <c r="D7" s="53" t="s">
        <v>106</v>
      </c>
      <c r="E7" s="53" t="s">
        <v>105</v>
      </c>
      <c r="F7" s="34" t="s">
        <v>93</v>
      </c>
      <c r="G7" s="46">
        <v>69</v>
      </c>
      <c r="H7" s="46">
        <v>75</v>
      </c>
      <c r="I7" s="47">
        <f t="shared" si="0"/>
        <v>144</v>
      </c>
    </row>
    <row r="8" spans="1:10" ht="15.75" customHeight="1" x14ac:dyDescent="0.35">
      <c r="A8" s="48">
        <v>6</v>
      </c>
      <c r="B8" s="53" t="s">
        <v>113</v>
      </c>
      <c r="C8" s="32">
        <v>2010</v>
      </c>
      <c r="D8" s="53" t="s">
        <v>106</v>
      </c>
      <c r="E8" s="53" t="s">
        <v>105</v>
      </c>
      <c r="F8" s="34" t="s">
        <v>93</v>
      </c>
      <c r="G8" s="29">
        <v>71</v>
      </c>
      <c r="H8" s="29">
        <v>72</v>
      </c>
      <c r="I8" s="47">
        <f t="shared" si="0"/>
        <v>143</v>
      </c>
    </row>
    <row r="9" spans="1:10" ht="15.75" customHeight="1" x14ac:dyDescent="0.35">
      <c r="A9" s="28">
        <v>7</v>
      </c>
      <c r="B9" t="s">
        <v>118</v>
      </c>
      <c r="C9" s="50">
        <v>2010</v>
      </c>
      <c r="D9" s="53" t="s">
        <v>106</v>
      </c>
      <c r="E9" t="s">
        <v>105</v>
      </c>
      <c r="F9" s="34" t="s">
        <v>93</v>
      </c>
      <c r="G9" s="46">
        <v>49</v>
      </c>
      <c r="H9" s="46">
        <v>65</v>
      </c>
      <c r="I9" s="47">
        <f t="shared" si="0"/>
        <v>114</v>
      </c>
    </row>
    <row r="10" spans="1:10" ht="15.75" customHeight="1" x14ac:dyDescent="0.35">
      <c r="A10" s="28">
        <v>8</v>
      </c>
      <c r="B10" s="53" t="s">
        <v>114</v>
      </c>
      <c r="C10" s="32">
        <v>2011</v>
      </c>
      <c r="D10" s="53" t="s">
        <v>106</v>
      </c>
      <c r="E10" s="53" t="s">
        <v>105</v>
      </c>
      <c r="F10" s="34" t="s">
        <v>93</v>
      </c>
      <c r="G10" s="29">
        <v>60</v>
      </c>
      <c r="H10" s="29">
        <v>48</v>
      </c>
      <c r="I10" s="47">
        <f t="shared" si="0"/>
        <v>108</v>
      </c>
    </row>
    <row r="11" spans="1:10" ht="15.75" customHeight="1" x14ac:dyDescent="0.35">
      <c r="A11" s="28">
        <v>9</v>
      </c>
      <c r="B11" s="53" t="s">
        <v>117</v>
      </c>
      <c r="C11" s="50">
        <v>2010</v>
      </c>
      <c r="D11" s="53" t="s">
        <v>106</v>
      </c>
      <c r="E11" s="53" t="s">
        <v>105</v>
      </c>
      <c r="F11" s="34" t="s">
        <v>93</v>
      </c>
      <c r="G11" s="46">
        <v>37</v>
      </c>
      <c r="H11" s="46">
        <v>60</v>
      </c>
      <c r="I11" s="47">
        <f t="shared" si="0"/>
        <v>97</v>
      </c>
    </row>
    <row r="12" spans="1:10" ht="15.75" customHeight="1" x14ac:dyDescent="0.35">
      <c r="A12" s="28">
        <v>10</v>
      </c>
      <c r="B12" s="53" t="s">
        <v>129</v>
      </c>
      <c r="C12" s="50"/>
      <c r="D12" s="51" t="s">
        <v>130</v>
      </c>
      <c r="E12" s="53" t="s">
        <v>131</v>
      </c>
      <c r="F12" s="34" t="s">
        <v>93</v>
      </c>
      <c r="G12" s="46"/>
      <c r="H12" s="46"/>
      <c r="I12" s="47" t="s">
        <v>177</v>
      </c>
    </row>
    <row r="13" spans="1:10" ht="15.75" customHeight="1" x14ac:dyDescent="0.35">
      <c r="A13" s="28">
        <v>11</v>
      </c>
      <c r="B13" s="53"/>
      <c r="C13" s="50"/>
      <c r="D13" s="51"/>
      <c r="E13" s="53"/>
      <c r="F13" s="34"/>
      <c r="G13" s="46"/>
      <c r="H13" s="46"/>
      <c r="I13" s="47">
        <f t="shared" ref="I13:I27" si="1">SUM(G13:H13)</f>
        <v>0</v>
      </c>
    </row>
    <row r="14" spans="1:10" ht="15.75" customHeight="1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1"/>
        <v>0</v>
      </c>
    </row>
    <row r="15" spans="1:10" ht="15.75" customHeight="1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1"/>
        <v>0</v>
      </c>
    </row>
    <row r="16" spans="1:10" ht="15.75" customHeight="1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1"/>
        <v>0</v>
      </c>
    </row>
    <row r="17" spans="1:9" ht="15.75" customHeight="1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1"/>
        <v>0</v>
      </c>
    </row>
    <row r="18" spans="1:9" ht="15.75" customHeight="1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1"/>
        <v>0</v>
      </c>
    </row>
    <row r="19" spans="1:9" ht="15.75" customHeight="1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1"/>
        <v>0</v>
      </c>
    </row>
    <row r="20" spans="1:9" ht="15.75" customHeight="1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1"/>
        <v>0</v>
      </c>
    </row>
    <row r="21" spans="1:9" ht="15.75" customHeight="1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1"/>
        <v>0</v>
      </c>
    </row>
    <row r="22" spans="1:9" ht="15.75" customHeight="1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1"/>
        <v>0</v>
      </c>
    </row>
    <row r="23" spans="1:9" ht="15.75" customHeight="1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1"/>
        <v>0</v>
      </c>
    </row>
    <row r="24" spans="1:9" ht="15.75" customHeight="1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1"/>
        <v>0</v>
      </c>
    </row>
    <row r="25" spans="1:9" ht="15.75" customHeight="1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1"/>
        <v>0</v>
      </c>
    </row>
    <row r="26" spans="1:9" ht="15.75" customHeight="1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1"/>
        <v>0</v>
      </c>
    </row>
    <row r="27" spans="1:9" ht="15.75" customHeight="1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1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38</v>
      </c>
      <c r="G30" s="3"/>
      <c r="H30" s="3"/>
    </row>
    <row r="31" spans="1:9" ht="15.75" customHeight="1" x14ac:dyDescent="0.35">
      <c r="A31" s="28" t="s">
        <v>32</v>
      </c>
      <c r="B31" s="102" t="s">
        <v>150</v>
      </c>
      <c r="C31" s="103"/>
      <c r="D31" s="103"/>
      <c r="E31" s="104"/>
      <c r="F31" s="45" t="s">
        <v>45</v>
      </c>
      <c r="G31" s="35"/>
      <c r="H31" s="35"/>
      <c r="I31" s="79">
        <v>477</v>
      </c>
    </row>
    <row r="32" spans="1:9" ht="15.75" customHeight="1" x14ac:dyDescent="0.35">
      <c r="A32" s="28"/>
      <c r="B32" s="53" t="s">
        <v>146</v>
      </c>
      <c r="C32" s="50">
        <v>2010</v>
      </c>
      <c r="D32" s="51" t="s">
        <v>149</v>
      </c>
      <c r="E32" s="53" t="s">
        <v>150</v>
      </c>
      <c r="F32" s="34" t="s">
        <v>93</v>
      </c>
      <c r="G32" s="35">
        <v>81</v>
      </c>
      <c r="H32" s="35">
        <v>84</v>
      </c>
      <c r="I32" s="35">
        <v>165</v>
      </c>
    </row>
    <row r="33" spans="1:9" ht="15.75" customHeight="1" x14ac:dyDescent="0.35">
      <c r="A33" s="28"/>
      <c r="B33" s="53" t="s">
        <v>147</v>
      </c>
      <c r="C33" s="50">
        <v>2010</v>
      </c>
      <c r="D33" s="51" t="s">
        <v>149</v>
      </c>
      <c r="E33" s="53" t="s">
        <v>150</v>
      </c>
      <c r="F33" s="34" t="s">
        <v>93</v>
      </c>
      <c r="G33" s="35">
        <v>81</v>
      </c>
      <c r="H33" s="35">
        <v>75</v>
      </c>
      <c r="I33" s="35">
        <v>156</v>
      </c>
    </row>
    <row r="34" spans="1:9" ht="15.75" customHeight="1" x14ac:dyDescent="0.35">
      <c r="A34" s="28"/>
      <c r="B34" s="53" t="s">
        <v>148</v>
      </c>
      <c r="C34" s="50">
        <v>2010</v>
      </c>
      <c r="D34" s="51" t="s">
        <v>149</v>
      </c>
      <c r="E34" s="53" t="s">
        <v>150</v>
      </c>
      <c r="F34" s="34" t="s">
        <v>93</v>
      </c>
      <c r="G34" s="35">
        <v>80</v>
      </c>
      <c r="H34" s="35">
        <v>76</v>
      </c>
      <c r="I34" s="35">
        <v>156</v>
      </c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79">
        <v>397</v>
      </c>
    </row>
    <row r="37" spans="1:9" ht="15.75" customHeight="1" x14ac:dyDescent="0.35">
      <c r="A37" s="35"/>
      <c r="B37" s="53" t="s">
        <v>115</v>
      </c>
      <c r="C37" s="45">
        <v>2009</v>
      </c>
      <c r="D37" s="53" t="s">
        <v>106</v>
      </c>
      <c r="E37" s="53" t="s">
        <v>105</v>
      </c>
      <c r="F37" s="34" t="s">
        <v>93</v>
      </c>
      <c r="G37" s="35">
        <v>69</v>
      </c>
      <c r="H37" s="35">
        <v>76</v>
      </c>
      <c r="I37" s="35">
        <v>145</v>
      </c>
    </row>
    <row r="38" spans="1:9" ht="15.75" customHeight="1" x14ac:dyDescent="0.35">
      <c r="A38" s="35"/>
      <c r="B38" s="53" t="s">
        <v>116</v>
      </c>
      <c r="C38" s="45">
        <v>2011</v>
      </c>
      <c r="D38" s="53" t="s">
        <v>106</v>
      </c>
      <c r="E38" s="53" t="s">
        <v>105</v>
      </c>
      <c r="F38" s="34" t="s">
        <v>93</v>
      </c>
      <c r="G38" s="35">
        <v>69</v>
      </c>
      <c r="H38" s="35">
        <v>75</v>
      </c>
      <c r="I38" s="35">
        <v>144</v>
      </c>
    </row>
    <row r="39" spans="1:9" ht="15.75" customHeight="1" x14ac:dyDescent="0.35">
      <c r="A39" s="35"/>
      <c r="B39" s="53" t="s">
        <v>114</v>
      </c>
      <c r="C39" s="45">
        <v>2011</v>
      </c>
      <c r="D39" s="53" t="s">
        <v>106</v>
      </c>
      <c r="E39" s="53" t="s">
        <v>105</v>
      </c>
      <c r="F39" s="34" t="s">
        <v>93</v>
      </c>
      <c r="G39" s="35">
        <v>60</v>
      </c>
      <c r="H39" s="35">
        <v>48</v>
      </c>
      <c r="I39" s="35">
        <v>108</v>
      </c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79">
        <v>354</v>
      </c>
    </row>
    <row r="42" spans="1:9" ht="15.75" customHeight="1" x14ac:dyDescent="0.35">
      <c r="A42" s="35"/>
      <c r="B42" s="53" t="s">
        <v>113</v>
      </c>
      <c r="C42" s="45">
        <v>2010</v>
      </c>
      <c r="D42" s="53" t="s">
        <v>106</v>
      </c>
      <c r="E42" s="53" t="s">
        <v>105</v>
      </c>
      <c r="F42" s="34" t="s">
        <v>93</v>
      </c>
      <c r="G42" s="35">
        <v>71</v>
      </c>
      <c r="H42" s="35">
        <v>72</v>
      </c>
      <c r="I42" s="35">
        <v>143</v>
      </c>
    </row>
    <row r="43" spans="1:9" ht="15.75" customHeight="1" x14ac:dyDescent="0.35">
      <c r="A43" s="35"/>
      <c r="B43" s="53" t="s">
        <v>117</v>
      </c>
      <c r="C43" s="45">
        <v>2010</v>
      </c>
      <c r="D43" s="53" t="s">
        <v>106</v>
      </c>
      <c r="E43" s="53" t="s">
        <v>105</v>
      </c>
      <c r="F43" s="34" t="s">
        <v>93</v>
      </c>
      <c r="G43" s="35">
        <v>37</v>
      </c>
      <c r="H43" s="35">
        <v>60</v>
      </c>
      <c r="I43" s="35">
        <v>97</v>
      </c>
    </row>
    <row r="44" spans="1:9" ht="15.75" customHeight="1" x14ac:dyDescent="0.35">
      <c r="A44" s="35"/>
      <c r="B44" s="53" t="s">
        <v>118</v>
      </c>
      <c r="C44" s="45">
        <v>2010</v>
      </c>
      <c r="D44" s="53" t="s">
        <v>106</v>
      </c>
      <c r="E44" s="53" t="s">
        <v>105</v>
      </c>
      <c r="F44" s="34" t="s">
        <v>93</v>
      </c>
      <c r="G44" s="35">
        <v>49</v>
      </c>
      <c r="H44" s="35">
        <v>65</v>
      </c>
      <c r="I44" s="35">
        <v>114</v>
      </c>
    </row>
    <row r="45" spans="1:9" ht="15" customHeight="1" x14ac:dyDescent="0.35"/>
    <row r="46" spans="1:9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79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79" t="s">
        <v>45</v>
      </c>
    </row>
    <row r="52" spans="1:9" ht="15.75" customHeight="1" x14ac:dyDescent="0.35">
      <c r="A52" s="35"/>
      <c r="B52" s="53"/>
      <c r="C52" s="50"/>
      <c r="D52" s="51"/>
      <c r="E52" s="53"/>
      <c r="F52" s="34"/>
      <c r="G52" s="35"/>
      <c r="H52" s="35"/>
      <c r="I52" s="35"/>
    </row>
    <row r="53" spans="1:9" ht="15.75" customHeight="1" x14ac:dyDescent="0.35">
      <c r="A53" s="35"/>
      <c r="B53" s="53"/>
      <c r="C53" s="50"/>
      <c r="D53" s="51"/>
      <c r="E53" s="53"/>
      <c r="F53" s="34"/>
      <c r="G53" s="35"/>
      <c r="H53" s="35"/>
      <c r="I53" s="35"/>
    </row>
    <row r="54" spans="1:9" ht="15.75" customHeight="1" x14ac:dyDescent="0.35">
      <c r="A54" s="35"/>
      <c r="B54" s="53"/>
      <c r="C54" s="50"/>
      <c r="D54" s="51"/>
      <c r="E54" s="53"/>
      <c r="F54" s="34"/>
      <c r="G54" s="35"/>
      <c r="H54" s="35"/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79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79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79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G70" s="3"/>
      <c r="H70" s="3"/>
    </row>
    <row r="71" spans="1:9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79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B3:I12">
    <sortCondition descending="1" ref="I3:I12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3" sqref="F3"/>
    </sheetView>
  </sheetViews>
  <sheetFormatPr defaultColWidth="9.06640625" defaultRowHeight="15" x14ac:dyDescent="0.35"/>
  <cols>
    <col min="1" max="1" width="6" style="3" customWidth="1"/>
    <col min="2" max="2" width="27" style="3" customWidth="1"/>
    <col min="3" max="3" width="6.06640625" style="3" customWidth="1"/>
    <col min="4" max="4" width="17.33203125" style="3" customWidth="1"/>
    <col min="5" max="5" width="100.33203125" style="3" customWidth="1"/>
    <col min="6" max="6" width="16.06640625" style="3" customWidth="1"/>
    <col min="7" max="8" width="6.59765625" style="5" customWidth="1"/>
    <col min="9" max="10" width="6.9296875" style="3" customWidth="1"/>
    <col min="11" max="16384" width="9.06640625" style="3"/>
  </cols>
  <sheetData>
    <row r="1" spans="1:9" ht="24.75" customHeight="1" x14ac:dyDescent="0.35">
      <c r="A1" s="12" t="s">
        <v>52</v>
      </c>
      <c r="C1" s="4"/>
      <c r="G1" s="9"/>
      <c r="H1" s="9"/>
      <c r="I1" s="2"/>
    </row>
    <row r="2" spans="1:9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/>
      <c r="G3" s="29" t="s">
        <v>45</v>
      </c>
      <c r="H3" s="29" t="s">
        <v>45</v>
      </c>
      <c r="I3" s="86">
        <f>SUM(G3:H3)</f>
        <v>0</v>
      </c>
    </row>
    <row r="4" spans="1:9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47">
        <f t="shared" ref="I4:I27" si="0">SUM(G4:H4)</f>
        <v>0</v>
      </c>
    </row>
    <row r="5" spans="1:9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47">
        <f t="shared" si="0"/>
        <v>0</v>
      </c>
    </row>
    <row r="6" spans="1:9" x14ac:dyDescent="0.35">
      <c r="A6" s="28">
        <v>4</v>
      </c>
      <c r="B6" s="49"/>
      <c r="C6" s="50"/>
      <c r="D6" s="51"/>
      <c r="E6" s="51"/>
      <c r="F6" s="51"/>
      <c r="G6" s="46"/>
      <c r="H6" s="46"/>
      <c r="I6" s="47">
        <f t="shared" si="0"/>
        <v>0</v>
      </c>
    </row>
    <row r="7" spans="1:9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9" x14ac:dyDescent="0.35">
      <c r="A8" s="4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9" x14ac:dyDescent="0.35">
      <c r="A9" s="28">
        <v>7</v>
      </c>
      <c r="B9" s="49"/>
      <c r="C9" s="50"/>
      <c r="D9" s="51"/>
      <c r="E9" s="51"/>
      <c r="F9" s="51"/>
      <c r="G9" s="46"/>
      <c r="H9" s="46"/>
      <c r="I9" s="47">
        <f t="shared" si="0"/>
        <v>0</v>
      </c>
    </row>
    <row r="10" spans="1:9" x14ac:dyDescent="0.35">
      <c r="A10" s="28">
        <v>8</v>
      </c>
      <c r="B10" s="49"/>
      <c r="C10" s="50"/>
      <c r="D10" s="51"/>
      <c r="E10" s="51"/>
      <c r="F10" s="51"/>
      <c r="G10" s="46"/>
      <c r="H10" s="46"/>
      <c r="I10" s="47">
        <f t="shared" si="0"/>
        <v>0</v>
      </c>
    </row>
    <row r="11" spans="1:9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9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9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9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9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9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38</v>
      </c>
      <c r="G30" s="3"/>
      <c r="H30" s="3"/>
    </row>
    <row r="31" spans="1:9" ht="15.75" customHeight="1" x14ac:dyDescent="0.35">
      <c r="A31" s="28" t="s">
        <v>32</v>
      </c>
      <c r="B31" s="45" t="s">
        <v>45</v>
      </c>
      <c r="C31" s="45"/>
      <c r="D31" s="35"/>
      <c r="E31" s="35"/>
      <c r="F31" s="45" t="s">
        <v>45</v>
      </c>
      <c r="G31" s="35"/>
      <c r="H31" s="35"/>
      <c r="I31" s="79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45" t="s">
        <v>45</v>
      </c>
      <c r="C36" s="35"/>
      <c r="D36" s="35"/>
      <c r="E36" s="35"/>
      <c r="F36" s="45" t="s">
        <v>45</v>
      </c>
      <c r="G36" s="35"/>
      <c r="H36" s="35"/>
      <c r="I36" s="79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45" t="s">
        <v>45</v>
      </c>
      <c r="C41" s="35"/>
      <c r="D41" s="35"/>
      <c r="E41" s="35"/>
      <c r="F41" s="45" t="s">
        <v>45</v>
      </c>
      <c r="G41" s="35"/>
      <c r="H41" s="35"/>
      <c r="I41" s="79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45" t="s">
        <v>45</v>
      </c>
      <c r="C46" s="45"/>
      <c r="D46" s="35"/>
      <c r="E46" s="35"/>
      <c r="F46" s="45" t="s">
        <v>45</v>
      </c>
      <c r="G46" s="35"/>
      <c r="H46" s="35"/>
      <c r="I46" s="79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79</v>
      </c>
      <c r="B51" s="45" t="s">
        <v>45</v>
      </c>
      <c r="C51" s="35"/>
      <c r="D51" s="35"/>
      <c r="E51" s="35"/>
      <c r="F51" s="45" t="s">
        <v>45</v>
      </c>
      <c r="G51" s="35"/>
      <c r="H51" s="35"/>
      <c r="I51" s="79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80</v>
      </c>
      <c r="B56" s="45" t="s">
        <v>45</v>
      </c>
      <c r="C56" s="35"/>
      <c r="D56" s="35"/>
      <c r="E56" s="35"/>
      <c r="F56" s="45" t="s">
        <v>45</v>
      </c>
      <c r="G56" s="35"/>
      <c r="H56" s="35"/>
      <c r="I56" s="79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45" t="s">
        <v>45</v>
      </c>
      <c r="C61" s="45"/>
      <c r="D61" s="35"/>
      <c r="E61" s="35"/>
      <c r="F61" s="45" t="s">
        <v>45</v>
      </c>
      <c r="G61" s="35"/>
      <c r="H61" s="35"/>
      <c r="I61" s="79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82</v>
      </c>
      <c r="B66" s="45" t="s">
        <v>45</v>
      </c>
      <c r="C66" s="35"/>
      <c r="D66" s="35"/>
      <c r="E66" s="35"/>
      <c r="F66" s="45" t="s">
        <v>45</v>
      </c>
      <c r="G66" s="35"/>
      <c r="H66" s="35"/>
      <c r="I66" s="79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G70" s="3"/>
      <c r="H70" s="3"/>
    </row>
    <row r="71" spans="1:9" ht="15.75" customHeight="1" x14ac:dyDescent="0.35">
      <c r="A71" s="28" t="s">
        <v>83</v>
      </c>
      <c r="B71" s="45" t="s">
        <v>45</v>
      </c>
      <c r="C71" s="35"/>
      <c r="D71" s="35"/>
      <c r="E71" s="35"/>
      <c r="F71" s="45" t="s">
        <v>45</v>
      </c>
      <c r="G71" s="35"/>
      <c r="H71" s="35"/>
      <c r="I71" s="79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conditionalFormatting sqref="I3:I27">
    <cfRule type="cellIs" dxfId="4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74"/>
  <sheetViews>
    <sheetView view="pageBreakPreview" zoomScaleNormal="73" zoomScaleSheetLayoutView="100" workbookViewId="0">
      <pane xSplit="2" ySplit="2" topLeftCell="C26" activePane="bottomRight" state="frozen"/>
      <selection pane="topRight" activeCell="C1" sqref="C1"/>
      <selection pane="bottomLeft" activeCell="A3" sqref="A3"/>
      <selection pane="bottomRight" activeCell="D32" sqref="D32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33203125" style="3" customWidth="1"/>
    <col min="5" max="5" width="100.33203125" style="3" customWidth="1"/>
    <col min="6" max="6" width="16.06640625" style="11" customWidth="1"/>
    <col min="7" max="8" width="6.59765625" style="9" customWidth="1"/>
    <col min="9" max="9" width="6.9296875" style="3" customWidth="1"/>
    <col min="10" max="10" width="6.9296875" style="80" customWidth="1"/>
    <col min="11" max="16384" width="9.06640625" style="3"/>
  </cols>
  <sheetData>
    <row r="1" spans="1:10" ht="24.75" customHeight="1" x14ac:dyDescent="0.35">
      <c r="A1" s="12" t="s">
        <v>53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2"/>
    </row>
    <row r="3" spans="1:10" x14ac:dyDescent="0.35">
      <c r="A3" s="28">
        <v>1</v>
      </c>
      <c r="B3" t="s">
        <v>124</v>
      </c>
      <c r="C3" s="32">
        <v>2006</v>
      </c>
      <c r="D3" t="s">
        <v>120</v>
      </c>
      <c r="E3" t="s">
        <v>123</v>
      </c>
      <c r="F3" s="34" t="s">
        <v>93</v>
      </c>
      <c r="G3" s="29">
        <v>87</v>
      </c>
      <c r="H3" s="29">
        <v>89</v>
      </c>
      <c r="I3" s="47">
        <f t="shared" ref="I3:I10" si="0">SUM(G3:H3)</f>
        <v>176</v>
      </c>
    </row>
    <row r="4" spans="1:10" x14ac:dyDescent="0.35">
      <c r="A4" s="28">
        <v>2</v>
      </c>
      <c r="B4" s="53" t="s">
        <v>158</v>
      </c>
      <c r="C4" s="32">
        <v>2005</v>
      </c>
      <c r="D4" s="49" t="s">
        <v>149</v>
      </c>
      <c r="E4" s="53" t="s">
        <v>155</v>
      </c>
      <c r="F4" s="34" t="s">
        <v>93</v>
      </c>
      <c r="G4" s="46">
        <v>81</v>
      </c>
      <c r="H4" s="46">
        <v>79</v>
      </c>
      <c r="I4" s="47">
        <f t="shared" si="0"/>
        <v>160</v>
      </c>
    </row>
    <row r="5" spans="1:10" x14ac:dyDescent="0.35">
      <c r="A5" s="28">
        <v>3</v>
      </c>
      <c r="B5" s="53" t="s">
        <v>165</v>
      </c>
      <c r="C5" s="50">
        <v>2007</v>
      </c>
      <c r="D5" s="49" t="s">
        <v>149</v>
      </c>
      <c r="E5" s="53" t="s">
        <v>164</v>
      </c>
      <c r="F5" s="34" t="s">
        <v>93</v>
      </c>
      <c r="G5" s="46">
        <v>76</v>
      </c>
      <c r="H5" s="46">
        <v>73</v>
      </c>
      <c r="I5" s="47">
        <f t="shared" si="0"/>
        <v>149</v>
      </c>
    </row>
    <row r="6" spans="1:10" x14ac:dyDescent="0.35">
      <c r="A6" s="28">
        <v>4</v>
      </c>
      <c r="B6" s="53" t="s">
        <v>161</v>
      </c>
      <c r="C6" s="32">
        <v>2005</v>
      </c>
      <c r="D6" s="34" t="s">
        <v>149</v>
      </c>
      <c r="E6" s="53" t="s">
        <v>155</v>
      </c>
      <c r="F6" s="34" t="s">
        <v>93</v>
      </c>
      <c r="G6" s="46">
        <v>64</v>
      </c>
      <c r="H6" s="46">
        <v>84</v>
      </c>
      <c r="I6" s="47">
        <f t="shared" si="0"/>
        <v>148</v>
      </c>
    </row>
    <row r="7" spans="1:10" x14ac:dyDescent="0.35">
      <c r="A7" s="28">
        <v>5</v>
      </c>
      <c r="B7" s="53" t="s">
        <v>137</v>
      </c>
      <c r="C7" s="32">
        <v>2006</v>
      </c>
      <c r="D7" s="34" t="s">
        <v>130</v>
      </c>
      <c r="E7" s="53" t="s">
        <v>140</v>
      </c>
      <c r="F7" s="34" t="s">
        <v>93</v>
      </c>
      <c r="G7" s="29">
        <v>72</v>
      </c>
      <c r="H7" s="29">
        <v>74</v>
      </c>
      <c r="I7" s="47">
        <f t="shared" si="0"/>
        <v>146</v>
      </c>
    </row>
    <row r="8" spans="1:10" x14ac:dyDescent="0.35">
      <c r="A8" s="28">
        <v>6</v>
      </c>
      <c r="B8" s="53" t="s">
        <v>138</v>
      </c>
      <c r="C8" s="32">
        <v>2006</v>
      </c>
      <c r="D8" s="34" t="s">
        <v>130</v>
      </c>
      <c r="E8" s="53" t="s">
        <v>140</v>
      </c>
      <c r="F8" s="34" t="s">
        <v>93</v>
      </c>
      <c r="G8" s="29">
        <v>70</v>
      </c>
      <c r="H8" s="29">
        <v>75</v>
      </c>
      <c r="I8" s="47">
        <f t="shared" si="0"/>
        <v>145</v>
      </c>
    </row>
    <row r="9" spans="1:10" x14ac:dyDescent="0.35">
      <c r="A9" s="28">
        <v>7</v>
      </c>
      <c r="B9" s="53" t="s">
        <v>139</v>
      </c>
      <c r="C9" s="95">
        <v>2005</v>
      </c>
      <c r="D9" s="34" t="s">
        <v>130</v>
      </c>
      <c r="E9" s="53" t="s">
        <v>140</v>
      </c>
      <c r="F9" s="34" t="s">
        <v>93</v>
      </c>
      <c r="G9" s="46">
        <v>65</v>
      </c>
      <c r="H9" s="46">
        <v>59</v>
      </c>
      <c r="I9" s="47">
        <f t="shared" si="0"/>
        <v>124</v>
      </c>
    </row>
    <row r="10" spans="1:10" x14ac:dyDescent="0.35">
      <c r="A10" s="28">
        <v>8</v>
      </c>
      <c r="B10" t="s">
        <v>159</v>
      </c>
      <c r="C10" s="50">
        <v>2007</v>
      </c>
      <c r="D10" s="49" t="s">
        <v>149</v>
      </c>
      <c r="E10" t="s">
        <v>155</v>
      </c>
      <c r="F10" s="34" t="s">
        <v>93</v>
      </c>
      <c r="G10" s="46">
        <v>53</v>
      </c>
      <c r="H10" s="46">
        <v>59</v>
      </c>
      <c r="I10" s="47">
        <f t="shared" si="0"/>
        <v>112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ref="I11:I12" si="1">SUM(G11:H11)</f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1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ref="I13:I14" si="2">SUM(G13:H13)</f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2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ref="I15:I27" si="3">SUM(G15:H15)</f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3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3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3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3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3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3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3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3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3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3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3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3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02" t="s">
        <v>155</v>
      </c>
      <c r="C31" s="103"/>
      <c r="D31" s="103"/>
      <c r="E31" s="104"/>
      <c r="F31" s="35" t="s">
        <v>45</v>
      </c>
      <c r="G31" s="29"/>
      <c r="H31" s="29"/>
      <c r="I31" s="79">
        <v>420</v>
      </c>
    </row>
    <row r="32" spans="1:9" ht="15.75" customHeight="1" x14ac:dyDescent="0.35">
      <c r="A32" s="28"/>
      <c r="B32" s="53" t="s">
        <v>158</v>
      </c>
      <c r="C32" s="32">
        <v>2005</v>
      </c>
      <c r="D32" s="49" t="s">
        <v>149</v>
      </c>
      <c r="E32" s="53" t="s">
        <v>155</v>
      </c>
      <c r="F32" s="34" t="s">
        <v>93</v>
      </c>
      <c r="G32" s="29">
        <v>81</v>
      </c>
      <c r="H32" s="29">
        <v>79</v>
      </c>
      <c r="I32" s="35">
        <v>160</v>
      </c>
    </row>
    <row r="33" spans="1:9" ht="15.75" customHeight="1" x14ac:dyDescent="0.35">
      <c r="A33" s="28"/>
      <c r="B33" s="53" t="s">
        <v>159</v>
      </c>
      <c r="C33" s="50">
        <v>2007</v>
      </c>
      <c r="D33" s="49" t="s">
        <v>149</v>
      </c>
      <c r="E33" s="53" t="s">
        <v>155</v>
      </c>
      <c r="F33" s="34" t="s">
        <v>93</v>
      </c>
      <c r="G33" s="29">
        <v>53</v>
      </c>
      <c r="H33" s="29">
        <v>59</v>
      </c>
      <c r="I33" s="35">
        <v>112</v>
      </c>
    </row>
    <row r="34" spans="1:9" ht="15.75" customHeight="1" x14ac:dyDescent="0.35">
      <c r="A34" s="28"/>
      <c r="B34" s="53" t="s">
        <v>161</v>
      </c>
      <c r="C34" s="91">
        <v>2005</v>
      </c>
      <c r="D34" s="34" t="s">
        <v>149</v>
      </c>
      <c r="E34" s="53" t="s">
        <v>155</v>
      </c>
      <c r="F34" s="34" t="s">
        <v>93</v>
      </c>
      <c r="G34" s="29">
        <v>64</v>
      </c>
      <c r="H34" s="29">
        <v>84</v>
      </c>
      <c r="I34" s="35">
        <v>148</v>
      </c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105" t="s">
        <v>45</v>
      </c>
      <c r="C36" s="103"/>
      <c r="D36" s="103"/>
      <c r="E36" s="104"/>
      <c r="F36" s="35" t="s">
        <v>45</v>
      </c>
      <c r="G36" s="29"/>
      <c r="H36" s="29"/>
      <c r="I36" s="79">
        <v>415</v>
      </c>
    </row>
    <row r="37" spans="1:9" ht="15.75" customHeight="1" x14ac:dyDescent="0.35">
      <c r="A37" s="35"/>
      <c r="B37" s="53" t="s">
        <v>137</v>
      </c>
      <c r="C37" s="32">
        <v>2006</v>
      </c>
      <c r="D37" s="34" t="s">
        <v>130</v>
      </c>
      <c r="E37" s="53" t="s">
        <v>140</v>
      </c>
      <c r="F37" s="34" t="s">
        <v>93</v>
      </c>
      <c r="G37" s="29">
        <v>72</v>
      </c>
      <c r="H37" s="29">
        <v>74</v>
      </c>
      <c r="I37" s="35">
        <v>146</v>
      </c>
    </row>
    <row r="38" spans="1:9" ht="15.75" customHeight="1" x14ac:dyDescent="0.35">
      <c r="A38" s="35"/>
      <c r="B38" s="53" t="s">
        <v>138</v>
      </c>
      <c r="C38" s="32">
        <v>2006</v>
      </c>
      <c r="D38" s="34" t="s">
        <v>130</v>
      </c>
      <c r="E38" s="53" t="s">
        <v>140</v>
      </c>
      <c r="F38" s="34" t="s">
        <v>93</v>
      </c>
      <c r="G38" s="29">
        <v>70</v>
      </c>
      <c r="H38" s="29">
        <v>75</v>
      </c>
      <c r="I38" s="35">
        <v>145</v>
      </c>
    </row>
    <row r="39" spans="1:9" ht="15.75" customHeight="1" x14ac:dyDescent="0.35">
      <c r="A39" s="35"/>
      <c r="B39" s="53" t="s">
        <v>139</v>
      </c>
      <c r="C39" s="50">
        <v>2005</v>
      </c>
      <c r="D39" s="34" t="s">
        <v>130</v>
      </c>
      <c r="E39" s="53" t="s">
        <v>140</v>
      </c>
      <c r="F39" s="34" t="s">
        <v>93</v>
      </c>
      <c r="G39" s="29">
        <v>65</v>
      </c>
      <c r="H39" s="29">
        <v>59</v>
      </c>
      <c r="I39" s="35">
        <v>124</v>
      </c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105" t="s">
        <v>45</v>
      </c>
      <c r="C41" s="103"/>
      <c r="D41" s="103"/>
      <c r="E41" s="104"/>
      <c r="F41" s="35" t="s">
        <v>45</v>
      </c>
      <c r="G41" s="29"/>
      <c r="H41" s="29"/>
      <c r="I41" s="79" t="s">
        <v>45</v>
      </c>
    </row>
    <row r="42" spans="1:9" ht="15.75" customHeight="1" x14ac:dyDescent="0.35">
      <c r="A42" s="28"/>
      <c r="B42" s="53"/>
      <c r="C42" s="32"/>
      <c r="D42" s="34"/>
      <c r="E42" s="53"/>
      <c r="F42" s="34"/>
      <c r="G42" s="29"/>
      <c r="H42" s="29"/>
      <c r="I42" s="35"/>
    </row>
    <row r="43" spans="1:9" ht="15.75" customHeight="1" x14ac:dyDescent="0.35">
      <c r="A43" s="28"/>
      <c r="B43" s="53"/>
      <c r="C43" s="32"/>
      <c r="D43" s="34"/>
      <c r="E43" s="53"/>
      <c r="F43" s="34"/>
      <c r="G43" s="29"/>
      <c r="H43" s="29"/>
      <c r="I43" s="35"/>
    </row>
    <row r="44" spans="1:9" ht="15.75" customHeight="1" x14ac:dyDescent="0.35">
      <c r="A44" s="28"/>
      <c r="B44" s="53"/>
      <c r="C44" s="50"/>
      <c r="D44" s="34"/>
      <c r="E44" s="53"/>
      <c r="F44" s="34"/>
      <c r="G44" s="29"/>
      <c r="H44" s="29"/>
      <c r="I44" s="35"/>
    </row>
    <row r="45" spans="1:9" ht="15" customHeight="1" x14ac:dyDescent="0.35"/>
    <row r="46" spans="1:9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29"/>
      <c r="H46" s="29"/>
      <c r="I46" s="79" t="s">
        <v>45</v>
      </c>
    </row>
    <row r="47" spans="1:9" ht="15.75" customHeight="1" x14ac:dyDescent="0.35">
      <c r="A47" s="28"/>
      <c r="B47" s="45" t="s">
        <v>45</v>
      </c>
      <c r="C47" s="29"/>
      <c r="D47" s="35"/>
      <c r="E47" s="35"/>
      <c r="F47" s="35"/>
      <c r="G47" s="29"/>
      <c r="H47" s="29" t="s">
        <v>45</v>
      </c>
      <c r="I47" s="35"/>
    </row>
    <row r="48" spans="1:9" ht="15.75" customHeight="1" x14ac:dyDescent="0.35">
      <c r="A48" s="28"/>
      <c r="B48" s="45" t="s">
        <v>45</v>
      </c>
      <c r="C48" s="29"/>
      <c r="D48" s="35"/>
      <c r="E48" s="35"/>
      <c r="F48" s="35"/>
      <c r="G48" s="29"/>
      <c r="H48" s="29" t="s">
        <v>45</v>
      </c>
      <c r="I48" s="35"/>
    </row>
    <row r="49" spans="1:9" ht="15.75" customHeight="1" x14ac:dyDescent="0.35">
      <c r="A49" s="28"/>
      <c r="B49" s="45" t="s">
        <v>45</v>
      </c>
      <c r="C49" s="29"/>
      <c r="D49" s="35"/>
      <c r="E49" s="35"/>
      <c r="F49" s="35"/>
      <c r="G49" s="29"/>
      <c r="H49" s="29" t="s">
        <v>45</v>
      </c>
      <c r="I49" s="35"/>
    </row>
    <row r="50" spans="1:9" x14ac:dyDescent="0.35">
      <c r="F50" s="3"/>
    </row>
    <row r="51" spans="1:9" ht="15.75" customHeight="1" x14ac:dyDescent="0.35">
      <c r="A51" s="28" t="s">
        <v>79</v>
      </c>
      <c r="B51" s="105" t="s">
        <v>45</v>
      </c>
      <c r="C51" s="103"/>
      <c r="D51" s="103"/>
      <c r="E51" s="104"/>
      <c r="F51" s="35" t="s">
        <v>45</v>
      </c>
      <c r="G51" s="29"/>
      <c r="H51" s="29"/>
      <c r="I51" s="79" t="s">
        <v>45</v>
      </c>
    </row>
    <row r="52" spans="1:9" ht="15.75" customHeight="1" x14ac:dyDescent="0.35">
      <c r="A52" s="35"/>
      <c r="B52" s="35" t="s">
        <v>45</v>
      </c>
      <c r="C52" s="28"/>
      <c r="D52" s="35"/>
      <c r="E52" s="35"/>
      <c r="F52" s="35"/>
      <c r="G52" s="29"/>
      <c r="H52" s="29" t="s">
        <v>45</v>
      </c>
      <c r="I52" s="35"/>
    </row>
    <row r="53" spans="1:9" ht="15.75" customHeight="1" x14ac:dyDescent="0.35">
      <c r="A53" s="35"/>
      <c r="B53" s="35" t="s">
        <v>45</v>
      </c>
      <c r="C53" s="28"/>
      <c r="D53" s="35"/>
      <c r="E53" s="35"/>
      <c r="F53" s="35"/>
      <c r="G53" s="29"/>
      <c r="H53" s="29" t="s">
        <v>45</v>
      </c>
      <c r="I53" s="35"/>
    </row>
    <row r="54" spans="1:9" ht="15.75" customHeight="1" x14ac:dyDescent="0.35">
      <c r="A54" s="35"/>
      <c r="B54" s="35" t="s">
        <v>45</v>
      </c>
      <c r="C54" s="28"/>
      <c r="D54" s="35"/>
      <c r="E54" s="35"/>
      <c r="F54" s="35"/>
      <c r="G54" s="29"/>
      <c r="H54" s="29" t="s">
        <v>45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80</v>
      </c>
      <c r="B56" s="105" t="s">
        <v>45</v>
      </c>
      <c r="C56" s="103"/>
      <c r="D56" s="103"/>
      <c r="E56" s="104"/>
      <c r="F56" s="35" t="s">
        <v>45</v>
      </c>
      <c r="G56" s="29"/>
      <c r="H56" s="29"/>
      <c r="I56" s="79" t="s">
        <v>45</v>
      </c>
    </row>
    <row r="57" spans="1:9" ht="15.75" customHeight="1" x14ac:dyDescent="0.35">
      <c r="A57" s="28"/>
      <c r="B57" s="35" t="s">
        <v>45</v>
      </c>
      <c r="C57" s="28"/>
      <c r="D57" s="35"/>
      <c r="E57" s="35"/>
      <c r="F57" s="35"/>
      <c r="G57" s="29"/>
      <c r="H57" s="29" t="s">
        <v>45</v>
      </c>
      <c r="I57" s="35"/>
    </row>
    <row r="58" spans="1:9" ht="15.75" customHeight="1" x14ac:dyDescent="0.35">
      <c r="A58" s="28"/>
      <c r="B58" s="35" t="s">
        <v>45</v>
      </c>
      <c r="C58" s="28"/>
      <c r="D58" s="35"/>
      <c r="E58" s="35"/>
      <c r="F58" s="35"/>
      <c r="G58" s="29"/>
      <c r="H58" s="29" t="s">
        <v>45</v>
      </c>
      <c r="I58" s="35"/>
    </row>
    <row r="59" spans="1:9" ht="15.75" customHeight="1" x14ac:dyDescent="0.35">
      <c r="A59" s="28"/>
      <c r="B59" s="35" t="s">
        <v>45</v>
      </c>
      <c r="C59" s="28"/>
      <c r="D59" s="35"/>
      <c r="E59" s="35"/>
      <c r="F59" s="83"/>
      <c r="G59" s="29"/>
      <c r="H59" s="29" t="s">
        <v>45</v>
      </c>
      <c r="I59" s="35"/>
    </row>
    <row r="61" spans="1:9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29"/>
      <c r="H61" s="29"/>
      <c r="I61" s="79" t="s">
        <v>45</v>
      </c>
    </row>
    <row r="62" spans="1:9" ht="15.75" customHeight="1" x14ac:dyDescent="0.35">
      <c r="A62" s="28"/>
      <c r="B62" s="45" t="s">
        <v>45</v>
      </c>
      <c r="C62" s="29"/>
      <c r="D62" s="35"/>
      <c r="E62" s="35"/>
      <c r="F62" s="35"/>
      <c r="G62" s="29"/>
      <c r="H62" s="29" t="s">
        <v>45</v>
      </c>
      <c r="I62" s="35"/>
    </row>
    <row r="63" spans="1:9" ht="15.75" customHeight="1" x14ac:dyDescent="0.35">
      <c r="A63" s="28"/>
      <c r="B63" s="45" t="s">
        <v>45</v>
      </c>
      <c r="C63" s="29"/>
      <c r="D63" s="35"/>
      <c r="E63" s="35"/>
      <c r="F63" s="35"/>
      <c r="G63" s="29"/>
      <c r="H63" s="29" t="s">
        <v>45</v>
      </c>
      <c r="I63" s="35"/>
    </row>
    <row r="64" spans="1:9" ht="15.75" customHeight="1" x14ac:dyDescent="0.35">
      <c r="A64" s="28"/>
      <c r="B64" s="45" t="s">
        <v>45</v>
      </c>
      <c r="C64" s="29"/>
      <c r="D64" s="35"/>
      <c r="E64" s="35"/>
      <c r="F64" s="35"/>
      <c r="G64" s="29"/>
      <c r="H64" s="29" t="s">
        <v>45</v>
      </c>
      <c r="I64" s="35"/>
    </row>
    <row r="65" spans="1:9" ht="15" customHeight="1" x14ac:dyDescent="0.35">
      <c r="F65" s="3"/>
    </row>
    <row r="66" spans="1:9" ht="15.75" customHeight="1" x14ac:dyDescent="0.35">
      <c r="A66" s="28" t="s">
        <v>82</v>
      </c>
      <c r="B66" s="105" t="s">
        <v>45</v>
      </c>
      <c r="C66" s="103"/>
      <c r="D66" s="103"/>
      <c r="E66" s="104"/>
      <c r="F66" s="35" t="s">
        <v>45</v>
      </c>
      <c r="G66" s="29"/>
      <c r="H66" s="29"/>
      <c r="I66" s="79" t="s">
        <v>45</v>
      </c>
    </row>
    <row r="67" spans="1:9" ht="15.75" customHeight="1" x14ac:dyDescent="0.35">
      <c r="A67" s="35"/>
      <c r="B67" s="35" t="s">
        <v>45</v>
      </c>
      <c r="C67" s="28"/>
      <c r="D67" s="35"/>
      <c r="E67" s="35"/>
      <c r="F67" s="35"/>
      <c r="G67" s="29"/>
      <c r="H67" s="29" t="s">
        <v>45</v>
      </c>
      <c r="I67" s="35"/>
    </row>
    <row r="68" spans="1:9" ht="15.75" customHeight="1" x14ac:dyDescent="0.35">
      <c r="A68" s="35"/>
      <c r="B68" s="35" t="s">
        <v>45</v>
      </c>
      <c r="C68" s="28"/>
      <c r="D68" s="35"/>
      <c r="E68" s="35"/>
      <c r="F68" s="35"/>
      <c r="G68" s="29"/>
      <c r="H68" s="29" t="s">
        <v>45</v>
      </c>
      <c r="I68" s="35"/>
    </row>
    <row r="69" spans="1:9" ht="15.75" customHeight="1" x14ac:dyDescent="0.35">
      <c r="A69" s="35"/>
      <c r="B69" s="35" t="s">
        <v>45</v>
      </c>
      <c r="C69" s="28"/>
      <c r="D69" s="35"/>
      <c r="E69" s="35"/>
      <c r="F69" s="35"/>
      <c r="G69" s="29"/>
      <c r="H69" s="29" t="s">
        <v>45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83</v>
      </c>
      <c r="B71" s="105" t="s">
        <v>45</v>
      </c>
      <c r="C71" s="103"/>
      <c r="D71" s="103"/>
      <c r="E71" s="104"/>
      <c r="F71" s="35" t="s">
        <v>45</v>
      </c>
      <c r="G71" s="29"/>
      <c r="H71" s="29"/>
      <c r="I71" s="79" t="s">
        <v>45</v>
      </c>
    </row>
    <row r="72" spans="1:9" ht="15.75" customHeight="1" x14ac:dyDescent="0.35">
      <c r="A72" s="28"/>
      <c r="B72" s="35" t="s">
        <v>45</v>
      </c>
      <c r="C72" s="28"/>
      <c r="D72" s="35"/>
      <c r="E72" s="35"/>
      <c r="F72" s="35"/>
      <c r="G72" s="29"/>
      <c r="H72" s="29" t="s">
        <v>45</v>
      </c>
      <c r="I72" s="35"/>
    </row>
    <row r="73" spans="1:9" ht="15.75" customHeight="1" x14ac:dyDescent="0.35">
      <c r="A73" s="28"/>
      <c r="B73" s="35" t="s">
        <v>45</v>
      </c>
      <c r="C73" s="28"/>
      <c r="D73" s="35"/>
      <c r="E73" s="35"/>
      <c r="F73" s="35"/>
      <c r="G73" s="29"/>
      <c r="H73" s="29" t="s">
        <v>45</v>
      </c>
      <c r="I73" s="35"/>
    </row>
    <row r="74" spans="1:9" ht="15.75" customHeight="1" x14ac:dyDescent="0.35">
      <c r="A74" s="28"/>
      <c r="B74" s="35" t="s">
        <v>45</v>
      </c>
      <c r="C74" s="28"/>
      <c r="D74" s="35"/>
      <c r="E74" s="35"/>
      <c r="F74" s="83"/>
      <c r="G74" s="29"/>
      <c r="H74" s="29" t="s">
        <v>45</v>
      </c>
      <c r="I74" s="35"/>
    </row>
  </sheetData>
  <sortState xmlns:xlrd2="http://schemas.microsoft.com/office/spreadsheetml/2017/richdata2" ref="B3:I10">
    <sortCondition descending="1" ref="I3:I10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Lpu_Fiú_a_20</vt:lpstr>
      <vt:lpstr>Lpu_zárt_Fiú_a_20</vt:lpstr>
      <vt:lpstr>Lpu_Fiú_b_20</vt:lpstr>
      <vt:lpstr>Lpu_zárt_Fiú_b_20</vt:lpstr>
      <vt:lpstr>Lpu_Fiú_c_40</vt:lpstr>
      <vt:lpstr>Lpu_Leány_a_20</vt:lpstr>
      <vt:lpstr>Lpu_zárt_Leány_a_20</vt:lpstr>
      <vt:lpstr>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Lpu_Fiú_a_20!Nyomtatási_terület</vt:lpstr>
      <vt:lpstr>Lpu_Fiú_b_20!Nyomtatási_terület</vt:lpstr>
      <vt:lpstr>Lpu_Fiú_c_40!Nyomtatási_terület</vt:lpstr>
      <vt:lpstr>Lpu_Leány_a_20!Nyomtatási_terület</vt:lpstr>
      <vt:lpstr>Lpu_Leány_b_20!Nyomtatási_terület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Attila Kéri</cp:lastModifiedBy>
  <cp:lastPrinted>2024-03-26T12:35:10Z</cp:lastPrinted>
  <dcterms:created xsi:type="dcterms:W3CDTF">2006-10-31T14:53:25Z</dcterms:created>
  <dcterms:modified xsi:type="dcterms:W3CDTF">2024-04-23T06:23:51Z</dcterms:modified>
</cp:coreProperties>
</file>