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tike\Documents\Kéri Attila dokumentumok\honlaphoz\Diákolimpia\2023-24 Diákolimpia\"/>
    </mc:Choice>
  </mc:AlternateContent>
  <xr:revisionPtr revIDLastSave="0" documentId="8_{62A3B4E1-D326-4D75-A257-36BA176E5A55}" xr6:coauthVersionLast="47" xr6:coauthVersionMax="47" xr10:uidLastSave="{00000000-0000-0000-0000-000000000000}"/>
  <bookViews>
    <workbookView xWindow="-98" yWindow="-98" windowWidth="21795" windowHeight="13695" tabRatio="949" xr2:uid="{00000000-000D-0000-FFFF-FFFF00000000}"/>
  </bookViews>
  <sheets>
    <sheet name="Fedlap" sheetId="14" r:id="rId1"/>
    <sheet name="Lpu_Fiú_a_20" sheetId="2" r:id="rId2"/>
    <sheet name="Lpu_zárt_Fiú_a_20" sheetId="21" r:id="rId3"/>
    <sheet name="Lpu_Fiú_b_20" sheetId="6" r:id="rId4"/>
    <sheet name="Lpu_zárt_Fiú_b_20" sheetId="24" r:id="rId5"/>
    <sheet name="Lpu_Fiú_c_40" sheetId="10" r:id="rId6"/>
    <sheet name="Lpu_Leány_a_20" sheetId="15" r:id="rId7"/>
    <sheet name="Lpu_zárt_Leány_a_20" sheetId="22" r:id="rId8"/>
    <sheet name="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1" hidden="1">Lpu_Fiú_a_20!$A$2:$I$2</definedName>
    <definedName name="_xlnm._FilterDatabase" localSheetId="3" hidden="1">Lpu_Fiú_b_20!$A$2:$I$2</definedName>
    <definedName name="_xlnm._FilterDatabase" localSheetId="5" hidden="1">Lpu_Fiú_c_40!$A$2:$K$2</definedName>
    <definedName name="_xlnm._FilterDatabase" localSheetId="6" hidden="1">Lpu_Leány_a_20!#REF!</definedName>
    <definedName name="_xlnm._FilterDatabase" localSheetId="8" hidden="1">Lpu_Leány_b_20!$A$2:$I$2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1">Lpu_Fiú_a_20!$A$1:$J$75</definedName>
    <definedName name="_xlnm.Print_Area" localSheetId="3">Lpu_Fiú_b_20!$A$1:$J$75</definedName>
    <definedName name="_xlnm.Print_Area" localSheetId="5">Lpu_Fiú_c_40!$A$1:$L$75</definedName>
    <definedName name="_xlnm.Print_Area" localSheetId="6">Lpu_Leány_a_20!$A$1:$J$75</definedName>
    <definedName name="_xlnm.Print_Area" localSheetId="8">Lpu_Leány_b_20!$A$1:$J$75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0" l="1"/>
  <c r="F13" i="20"/>
  <c r="F14" i="20"/>
  <c r="F15" i="20"/>
  <c r="F20" i="20"/>
  <c r="F21" i="20"/>
  <c r="F19" i="20"/>
  <c r="E20" i="20"/>
  <c r="E21" i="20"/>
  <c r="E19" i="20"/>
  <c r="D20" i="20"/>
  <c r="D21" i="20"/>
  <c r="D19" i="20"/>
  <c r="F185" i="20"/>
  <c r="F186" i="20"/>
  <c r="F184" i="20"/>
  <c r="E185" i="20"/>
  <c r="E186" i="20"/>
  <c r="E184" i="20"/>
  <c r="D185" i="20"/>
  <c r="D186" i="20"/>
  <c r="D184" i="20"/>
  <c r="F90" i="20"/>
  <c r="F91" i="20"/>
  <c r="F89" i="20"/>
  <c r="E90" i="20"/>
  <c r="E91" i="20"/>
  <c r="E89" i="20"/>
  <c r="D90" i="20"/>
  <c r="D91" i="20"/>
  <c r="D89" i="20"/>
  <c r="F76" i="20"/>
  <c r="F77" i="20"/>
  <c r="F75" i="20"/>
  <c r="E76" i="20"/>
  <c r="E77" i="20"/>
  <c r="E75" i="20"/>
  <c r="D76" i="20"/>
  <c r="D77" i="20"/>
  <c r="D75" i="20"/>
  <c r="C83" i="20"/>
  <c r="C84" i="20"/>
  <c r="C223" i="20"/>
  <c r="C224" i="20"/>
  <c r="C225" i="20"/>
  <c r="C209" i="20"/>
  <c r="C195" i="20"/>
  <c r="C196" i="20"/>
  <c r="C197" i="20"/>
  <c r="C178" i="20"/>
  <c r="C179" i="20"/>
  <c r="C180" i="20"/>
  <c r="C150" i="20"/>
  <c r="C151" i="20"/>
  <c r="C134" i="20"/>
  <c r="C135" i="20"/>
  <c r="C136" i="20"/>
  <c r="C111" i="20"/>
  <c r="C112" i="20"/>
  <c r="C113" i="20"/>
  <c r="C97" i="20"/>
  <c r="C98" i="20"/>
  <c r="C69" i="20"/>
  <c r="C70" i="20"/>
  <c r="C71" i="20"/>
  <c r="C41" i="20"/>
  <c r="C42" i="20"/>
  <c r="C27" i="20"/>
  <c r="C28" i="20"/>
  <c r="C29" i="20"/>
  <c r="C13" i="20"/>
  <c r="C14" i="20"/>
  <c r="C15" i="20"/>
  <c r="H186" i="20"/>
  <c r="I186" i="20"/>
  <c r="H185" i="20"/>
  <c r="I185" i="20"/>
  <c r="H184" i="20"/>
  <c r="I184" i="20"/>
  <c r="G185" i="20"/>
  <c r="G186" i="20"/>
  <c r="G184" i="20"/>
  <c r="K33" i="12"/>
  <c r="K185" i="20" s="1"/>
  <c r="K34" i="12"/>
  <c r="K186" i="20" s="1"/>
  <c r="K32" i="12"/>
  <c r="K31" i="12" s="1"/>
  <c r="J223" i="20"/>
  <c r="J224" i="20"/>
  <c r="J225" i="20"/>
  <c r="I223" i="20"/>
  <c r="I224" i="20"/>
  <c r="I225" i="20"/>
  <c r="H223" i="20"/>
  <c r="H224" i="20"/>
  <c r="H225" i="20"/>
  <c r="G223" i="20"/>
  <c r="G224" i="20"/>
  <c r="G225" i="20"/>
  <c r="F223" i="20"/>
  <c r="F224" i="20"/>
  <c r="F225" i="20"/>
  <c r="E223" i="20"/>
  <c r="E224" i="20"/>
  <c r="E225" i="20"/>
  <c r="D223" i="20"/>
  <c r="D224" i="20"/>
  <c r="D225" i="20"/>
  <c r="B223" i="20"/>
  <c r="B224" i="20"/>
  <c r="B225" i="20"/>
  <c r="J209" i="20"/>
  <c r="I209" i="20"/>
  <c r="F209" i="20"/>
  <c r="E209" i="20"/>
  <c r="D209" i="20"/>
  <c r="B209" i="20"/>
  <c r="B210" i="20"/>
  <c r="B211" i="20"/>
  <c r="J195" i="20"/>
  <c r="J196" i="20"/>
  <c r="J197" i="20"/>
  <c r="I195" i="20"/>
  <c r="I196" i="20"/>
  <c r="I197" i="20"/>
  <c r="F195" i="20"/>
  <c r="F196" i="20"/>
  <c r="F197" i="20"/>
  <c r="E195" i="20"/>
  <c r="E196" i="20"/>
  <c r="E197" i="20"/>
  <c r="D195" i="20"/>
  <c r="D196" i="20"/>
  <c r="D197" i="20"/>
  <c r="B195" i="20"/>
  <c r="B196" i="20"/>
  <c r="B197" i="20"/>
  <c r="B187" i="20"/>
  <c r="B188" i="20"/>
  <c r="B189" i="20"/>
  <c r="J178" i="20"/>
  <c r="J179" i="20"/>
  <c r="J180" i="20"/>
  <c r="I178" i="20"/>
  <c r="I179" i="20"/>
  <c r="I180" i="20"/>
  <c r="H178" i="20"/>
  <c r="H179" i="20"/>
  <c r="H180" i="20"/>
  <c r="G178" i="20"/>
  <c r="G179" i="20"/>
  <c r="G180" i="20"/>
  <c r="F178" i="20"/>
  <c r="F179" i="20"/>
  <c r="F180" i="20"/>
  <c r="E178" i="20"/>
  <c r="E179" i="20"/>
  <c r="E180" i="20"/>
  <c r="D178" i="20"/>
  <c r="D179" i="20"/>
  <c r="D180" i="20"/>
  <c r="B178" i="20"/>
  <c r="B179" i="20"/>
  <c r="B180" i="20"/>
  <c r="B165" i="20"/>
  <c r="B166" i="20"/>
  <c r="J150" i="20"/>
  <c r="J151" i="20"/>
  <c r="I150" i="20"/>
  <c r="I151" i="20"/>
  <c r="F150" i="20"/>
  <c r="F151" i="20"/>
  <c r="E150" i="20"/>
  <c r="E151" i="20"/>
  <c r="D150" i="20"/>
  <c r="D151" i="20"/>
  <c r="B150" i="20"/>
  <c r="B151" i="20"/>
  <c r="J136" i="20"/>
  <c r="I136" i="20"/>
  <c r="H136" i="20"/>
  <c r="G136" i="20"/>
  <c r="F134" i="20"/>
  <c r="F135" i="20"/>
  <c r="F136" i="20"/>
  <c r="E134" i="20"/>
  <c r="E135" i="20"/>
  <c r="E136" i="20"/>
  <c r="D134" i="20"/>
  <c r="D135" i="20"/>
  <c r="D136" i="20"/>
  <c r="B136" i="20"/>
  <c r="B137" i="20"/>
  <c r="B138" i="20"/>
  <c r="K122" i="20"/>
  <c r="I114" i="20"/>
  <c r="I115" i="20"/>
  <c r="I116" i="20"/>
  <c r="I117" i="20"/>
  <c r="I118" i="20"/>
  <c r="I119" i="20"/>
  <c r="I120" i="20"/>
  <c r="I121" i="20"/>
  <c r="J111" i="20"/>
  <c r="J112" i="20"/>
  <c r="J113" i="20"/>
  <c r="I111" i="20"/>
  <c r="I112" i="20"/>
  <c r="I113" i="20"/>
  <c r="F111" i="20"/>
  <c r="F112" i="20"/>
  <c r="F113" i="20"/>
  <c r="E111" i="20"/>
  <c r="E112" i="20"/>
  <c r="E113" i="20"/>
  <c r="D111" i="20"/>
  <c r="D112" i="20"/>
  <c r="D113" i="20"/>
  <c r="B111" i="20"/>
  <c r="B112" i="20"/>
  <c r="B113" i="20"/>
  <c r="J97" i="20"/>
  <c r="J98" i="20"/>
  <c r="I97" i="20"/>
  <c r="I98" i="20"/>
  <c r="F97" i="20"/>
  <c r="F98" i="20"/>
  <c r="E97" i="20"/>
  <c r="E98" i="20"/>
  <c r="D97" i="20"/>
  <c r="D98" i="20"/>
  <c r="B99" i="20"/>
  <c r="B97" i="20"/>
  <c r="B98" i="20"/>
  <c r="K89" i="20"/>
  <c r="K90" i="20"/>
  <c r="K91" i="20"/>
  <c r="I90" i="20"/>
  <c r="I91" i="20"/>
  <c r="I89" i="20"/>
  <c r="F83" i="20"/>
  <c r="F84" i="20"/>
  <c r="E83" i="20"/>
  <c r="E84" i="20"/>
  <c r="E85" i="20"/>
  <c r="E86" i="20"/>
  <c r="D83" i="20"/>
  <c r="D84" i="20"/>
  <c r="J83" i="20"/>
  <c r="J84" i="20"/>
  <c r="I83" i="20"/>
  <c r="I84" i="20"/>
  <c r="B83" i="20"/>
  <c r="B84" i="20"/>
  <c r="B85" i="20"/>
  <c r="K75" i="20"/>
  <c r="K76" i="20"/>
  <c r="K77" i="20"/>
  <c r="I76" i="20"/>
  <c r="I77" i="20"/>
  <c r="I75" i="20"/>
  <c r="J69" i="20"/>
  <c r="J70" i="20"/>
  <c r="J71" i="20"/>
  <c r="I69" i="20"/>
  <c r="I70" i="20"/>
  <c r="I71" i="20"/>
  <c r="H69" i="20"/>
  <c r="H70" i="20"/>
  <c r="H71" i="20"/>
  <c r="G69" i="20"/>
  <c r="G70" i="20"/>
  <c r="G71" i="20"/>
  <c r="F69" i="20"/>
  <c r="F70" i="20"/>
  <c r="F71" i="20"/>
  <c r="E69" i="20"/>
  <c r="E70" i="20"/>
  <c r="E71" i="20"/>
  <c r="D69" i="20"/>
  <c r="D70" i="20"/>
  <c r="D71" i="20"/>
  <c r="B69" i="20"/>
  <c r="B70" i="20"/>
  <c r="B71" i="20"/>
  <c r="J41" i="20"/>
  <c r="J42" i="20"/>
  <c r="I41" i="20"/>
  <c r="I42" i="20"/>
  <c r="F41" i="20"/>
  <c r="F42" i="20"/>
  <c r="E41" i="20"/>
  <c r="E42" i="20"/>
  <c r="D41" i="20"/>
  <c r="D42" i="20"/>
  <c r="B41" i="20"/>
  <c r="B42" i="20"/>
  <c r="I20" i="20"/>
  <c r="I21" i="20"/>
  <c r="I19" i="20"/>
  <c r="J27" i="20"/>
  <c r="J28" i="20"/>
  <c r="J29" i="20"/>
  <c r="I27" i="20"/>
  <c r="I28" i="20"/>
  <c r="I29" i="20"/>
  <c r="F27" i="20"/>
  <c r="F28" i="20"/>
  <c r="F29" i="20"/>
  <c r="E27" i="20"/>
  <c r="E28" i="20"/>
  <c r="E29" i="20"/>
  <c r="D27" i="20"/>
  <c r="D28" i="20"/>
  <c r="D29" i="20"/>
  <c r="B27" i="20"/>
  <c r="B28" i="20"/>
  <c r="B29" i="20"/>
  <c r="B24" i="20"/>
  <c r="K15" i="20"/>
  <c r="K14" i="20"/>
  <c r="K13" i="20"/>
  <c r="K33" i="10"/>
  <c r="K34" i="10"/>
  <c r="K32" i="10"/>
  <c r="K31" i="10" s="1"/>
  <c r="K4" i="11"/>
  <c r="K3" i="11"/>
  <c r="K5" i="11"/>
  <c r="K6" i="11"/>
  <c r="K136" i="20" s="1"/>
  <c r="I32" i="2"/>
  <c r="K19" i="20" s="1"/>
  <c r="I33" i="2"/>
  <c r="K20" i="20" s="1"/>
  <c r="I34" i="2"/>
  <c r="K21" i="20" s="1"/>
  <c r="I13" i="21"/>
  <c r="I14" i="21"/>
  <c r="I8" i="21"/>
  <c r="K29" i="20" s="1"/>
  <c r="I11" i="21"/>
  <c r="I4" i="21"/>
  <c r="I5" i="21"/>
  <c r="I12" i="21"/>
  <c r="I10" i="21"/>
  <c r="I9" i="21"/>
  <c r="I7" i="21"/>
  <c r="K28" i="20" s="1"/>
  <c r="I6" i="21"/>
  <c r="K27" i="20" s="1"/>
  <c r="I3" i="21"/>
  <c r="I15" i="21"/>
  <c r="I34" i="15"/>
  <c r="I33" i="15"/>
  <c r="I32" i="15"/>
  <c r="I31" i="15" s="1"/>
  <c r="I5" i="8"/>
  <c r="I21" i="6"/>
  <c r="I22" i="6"/>
  <c r="D66" i="17"/>
  <c r="I9" i="6"/>
  <c r="I8" i="2"/>
  <c r="I6" i="2"/>
  <c r="K184" i="20" l="1"/>
  <c r="I31" i="2"/>
  <c r="I7" i="15"/>
  <c r="K84" i="20" s="1"/>
  <c r="I6" i="15"/>
  <c r="K83" i="20" s="1"/>
  <c r="B228" i="20" l="1"/>
  <c r="J62" i="20"/>
  <c r="J63" i="20"/>
  <c r="J61" i="20"/>
  <c r="J129" i="20" l="1"/>
  <c r="J130" i="20"/>
  <c r="J128" i="20"/>
  <c r="K127" i="20"/>
  <c r="F127" i="20"/>
  <c r="C130" i="20"/>
  <c r="C129" i="20"/>
  <c r="C128" i="20"/>
  <c r="B128" i="20"/>
  <c r="B129" i="20"/>
  <c r="B130" i="20"/>
  <c r="B127" i="20"/>
  <c r="F60" i="20"/>
  <c r="F116" i="20"/>
  <c r="C124" i="20"/>
  <c r="D124" i="20"/>
  <c r="E124" i="20"/>
  <c r="F124" i="20"/>
  <c r="C123" i="20"/>
  <c r="D123" i="20"/>
  <c r="E123" i="20"/>
  <c r="F123" i="20"/>
  <c r="C122" i="20"/>
  <c r="D122" i="20"/>
  <c r="E122" i="20"/>
  <c r="F122" i="20"/>
  <c r="B123" i="20"/>
  <c r="B124" i="20"/>
  <c r="B122" i="20"/>
  <c r="K60" i="20"/>
  <c r="C63" i="20"/>
  <c r="C62" i="20"/>
  <c r="C61" i="20"/>
  <c r="B61" i="20"/>
  <c r="B62" i="20"/>
  <c r="B63" i="20"/>
  <c r="C53" i="20"/>
  <c r="D53" i="20"/>
  <c r="E53" i="20"/>
  <c r="B53" i="20"/>
  <c r="F53" i="20"/>
  <c r="F52" i="20"/>
  <c r="J53" i="20"/>
  <c r="J52" i="20"/>
  <c r="I53" i="20"/>
  <c r="I52" i="20"/>
  <c r="C52" i="20"/>
  <c r="D52" i="20"/>
  <c r="E52" i="20"/>
  <c r="B52" i="20"/>
  <c r="B60" i="20"/>
  <c r="G211" i="23"/>
  <c r="G129" i="23"/>
  <c r="G47" i="23"/>
  <c r="D229" i="23"/>
  <c r="D147" i="23"/>
  <c r="D65" i="23"/>
  <c r="D232" i="17"/>
  <c r="D149" i="17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4" i="24"/>
  <c r="I3" i="24"/>
  <c r="I9" i="24"/>
  <c r="I8" i="24"/>
  <c r="I7" i="24"/>
  <c r="I6" i="24"/>
  <c r="I5" i="24"/>
  <c r="K52" i="20" l="1"/>
  <c r="K53" i="20"/>
  <c r="C21" i="20"/>
  <c r="C20" i="20"/>
  <c r="C19" i="20"/>
  <c r="C35" i="20"/>
  <c r="C34" i="20"/>
  <c r="C33" i="20"/>
  <c r="C49" i="20"/>
  <c r="C48" i="20"/>
  <c r="C47" i="20"/>
  <c r="C77" i="20"/>
  <c r="C76" i="20"/>
  <c r="C75" i="20"/>
  <c r="C91" i="20"/>
  <c r="C90" i="20"/>
  <c r="C89" i="20"/>
  <c r="C105" i="20"/>
  <c r="C104" i="20"/>
  <c r="C103" i="20"/>
  <c r="C119" i="20"/>
  <c r="C118" i="20"/>
  <c r="C117" i="20"/>
  <c r="C144" i="20"/>
  <c r="C143" i="20"/>
  <c r="C142" i="20"/>
  <c r="C158" i="20"/>
  <c r="C157" i="20"/>
  <c r="C156" i="20"/>
  <c r="C172" i="20"/>
  <c r="C171" i="20"/>
  <c r="C170" i="20"/>
  <c r="C186" i="20"/>
  <c r="C185" i="20"/>
  <c r="C184" i="20"/>
  <c r="C201" i="20"/>
  <c r="C202" i="20"/>
  <c r="C203" i="20"/>
  <c r="C231" i="20"/>
  <c r="C230" i="20"/>
  <c r="C229" i="20"/>
  <c r="J216" i="20"/>
  <c r="J217" i="20"/>
  <c r="J215" i="20"/>
  <c r="J202" i="20"/>
  <c r="J203" i="20"/>
  <c r="J201" i="20"/>
  <c r="J171" i="20"/>
  <c r="J172" i="20"/>
  <c r="J170" i="20"/>
  <c r="J157" i="20"/>
  <c r="J158" i="20"/>
  <c r="J156" i="20"/>
  <c r="J118" i="20"/>
  <c r="J119" i="20"/>
  <c r="J117" i="20"/>
  <c r="J104" i="20"/>
  <c r="J105" i="20"/>
  <c r="J103" i="20"/>
  <c r="J90" i="20"/>
  <c r="J91" i="20"/>
  <c r="J89" i="20"/>
  <c r="K74" i="20"/>
  <c r="J76" i="20"/>
  <c r="J77" i="20"/>
  <c r="J75" i="20"/>
  <c r="J48" i="20"/>
  <c r="J49" i="20"/>
  <c r="J47" i="20"/>
  <c r="J34" i="20"/>
  <c r="J35" i="20"/>
  <c r="J33" i="20"/>
  <c r="J20" i="20"/>
  <c r="J21" i="20"/>
  <c r="J19" i="20"/>
  <c r="I4" i="8"/>
  <c r="J134" i="20"/>
  <c r="J135" i="20"/>
  <c r="I134" i="20"/>
  <c r="I135" i="20"/>
  <c r="H134" i="20"/>
  <c r="H135" i="20"/>
  <c r="G134" i="20"/>
  <c r="G135" i="20"/>
  <c r="J230" i="20"/>
  <c r="J231" i="20"/>
  <c r="J229" i="20"/>
  <c r="K228" i="20"/>
  <c r="F228" i="20"/>
  <c r="B229" i="20"/>
  <c r="B230" i="20"/>
  <c r="B231" i="20"/>
  <c r="K214" i="20"/>
  <c r="F214" i="20"/>
  <c r="B215" i="20"/>
  <c r="B216" i="20"/>
  <c r="B217" i="20"/>
  <c r="B214" i="20"/>
  <c r="K200" i="20"/>
  <c r="F200" i="20"/>
  <c r="B201" i="20"/>
  <c r="B202" i="20"/>
  <c r="B203" i="20"/>
  <c r="B200" i="20"/>
  <c r="J143" i="20"/>
  <c r="J144" i="20"/>
  <c r="J142" i="20"/>
  <c r="K141" i="20"/>
  <c r="J185" i="20"/>
  <c r="J186" i="20"/>
  <c r="J184" i="20"/>
  <c r="K183" i="20"/>
  <c r="F183" i="20"/>
  <c r="B184" i="20"/>
  <c r="B185" i="20"/>
  <c r="B186" i="20"/>
  <c r="B183" i="20"/>
  <c r="K169" i="20"/>
  <c r="F169" i="20"/>
  <c r="B169" i="20"/>
  <c r="B170" i="20"/>
  <c r="B171" i="20"/>
  <c r="B172" i="20"/>
  <c r="G155" i="20"/>
  <c r="K155" i="20"/>
  <c r="B155" i="20"/>
  <c r="B156" i="20"/>
  <c r="B157" i="20"/>
  <c r="B158" i="20"/>
  <c r="G141" i="20"/>
  <c r="B141" i="20"/>
  <c r="F102" i="20"/>
  <c r="K102" i="20"/>
  <c r="F88" i="20"/>
  <c r="F74" i="20"/>
  <c r="B74" i="20"/>
  <c r="F46" i="20"/>
  <c r="K46" i="20"/>
  <c r="K32" i="20"/>
  <c r="F32" i="20"/>
  <c r="F18" i="20"/>
  <c r="K18" i="20"/>
  <c r="B142" i="20"/>
  <c r="B143" i="20"/>
  <c r="B144" i="20"/>
  <c r="K116" i="20"/>
  <c r="B116" i="20"/>
  <c r="B117" i="20"/>
  <c r="B118" i="20"/>
  <c r="B119" i="20"/>
  <c r="B102" i="20"/>
  <c r="B103" i="20"/>
  <c r="B104" i="20"/>
  <c r="B105" i="20"/>
  <c r="K88" i="20"/>
  <c r="B88" i="20"/>
  <c r="B89" i="20"/>
  <c r="B90" i="20"/>
  <c r="B91" i="20"/>
  <c r="B75" i="20"/>
  <c r="B76" i="20"/>
  <c r="B77" i="20"/>
  <c r="B46" i="20"/>
  <c r="B47" i="20"/>
  <c r="B48" i="20"/>
  <c r="B49" i="20"/>
  <c r="B33" i="20"/>
  <c r="B34" i="20"/>
  <c r="B35" i="20"/>
  <c r="B32" i="20"/>
  <c r="B18" i="20"/>
  <c r="B19" i="20"/>
  <c r="B20" i="20"/>
  <c r="B21" i="20"/>
  <c r="J95" i="20" l="1"/>
  <c r="J96" i="20"/>
  <c r="I95" i="20"/>
  <c r="I96" i="20"/>
  <c r="J94" i="20"/>
  <c r="I94" i="20"/>
  <c r="F94" i="20"/>
  <c r="C96" i="20"/>
  <c r="D96" i="20"/>
  <c r="E96" i="20"/>
  <c r="F96" i="20"/>
  <c r="C95" i="20"/>
  <c r="D95" i="20"/>
  <c r="E95" i="20"/>
  <c r="F95" i="20"/>
  <c r="C94" i="20"/>
  <c r="D94" i="20"/>
  <c r="E94" i="20"/>
  <c r="B95" i="20"/>
  <c r="B96" i="20"/>
  <c r="B94" i="20"/>
  <c r="J25" i="20"/>
  <c r="J26" i="20"/>
  <c r="I25" i="20"/>
  <c r="I26" i="20"/>
  <c r="J24" i="20"/>
  <c r="I24" i="20"/>
  <c r="F24" i="20"/>
  <c r="I10" i="20"/>
  <c r="J10" i="20"/>
  <c r="C26" i="20"/>
  <c r="D26" i="20"/>
  <c r="E26" i="20"/>
  <c r="F26" i="20"/>
  <c r="C25" i="20"/>
  <c r="D25" i="20"/>
  <c r="E25" i="20"/>
  <c r="F25" i="20"/>
  <c r="C24" i="20"/>
  <c r="D24" i="20"/>
  <c r="E24" i="20"/>
  <c r="B25" i="20"/>
  <c r="B26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K98" i="20" s="1"/>
  <c r="I3" i="22"/>
  <c r="I6" i="22"/>
  <c r="I5" i="22"/>
  <c r="I4" i="22"/>
  <c r="K94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K24" i="20"/>
  <c r="K96" i="20" l="1"/>
  <c r="K97" i="20"/>
  <c r="K26" i="20"/>
  <c r="K95" i="20"/>
  <c r="K25" i="20"/>
  <c r="B193" i="20"/>
  <c r="B194" i="20"/>
  <c r="K9" i="10"/>
  <c r="I9" i="7"/>
  <c r="I4" i="7"/>
  <c r="I13" i="7"/>
  <c r="I14" i="7"/>
  <c r="I5" i="7" l="1"/>
  <c r="I81" i="20" l="1"/>
  <c r="I82" i="20"/>
  <c r="I80" i="20"/>
  <c r="J81" i="20"/>
  <c r="J82" i="20"/>
  <c r="J80" i="20"/>
  <c r="C82" i="20"/>
  <c r="D82" i="20"/>
  <c r="E82" i="20"/>
  <c r="F82" i="20"/>
  <c r="C81" i="20"/>
  <c r="D81" i="20"/>
  <c r="E81" i="20"/>
  <c r="F81" i="20"/>
  <c r="C80" i="20"/>
  <c r="D80" i="20"/>
  <c r="E80" i="20"/>
  <c r="F80" i="20"/>
  <c r="B81" i="20"/>
  <c r="B82" i="20"/>
  <c r="B80" i="20"/>
  <c r="B108" i="20"/>
  <c r="C68" i="20"/>
  <c r="D68" i="20"/>
  <c r="E68" i="20"/>
  <c r="F68" i="20"/>
  <c r="G68" i="20"/>
  <c r="H68" i="20"/>
  <c r="I68" i="20"/>
  <c r="J68" i="20"/>
  <c r="C67" i="20"/>
  <c r="D67" i="20"/>
  <c r="E67" i="20"/>
  <c r="F67" i="20"/>
  <c r="G67" i="20"/>
  <c r="H67" i="20"/>
  <c r="I67" i="20"/>
  <c r="J67" i="20"/>
  <c r="C66" i="20"/>
  <c r="D66" i="20"/>
  <c r="E66" i="20"/>
  <c r="F66" i="20"/>
  <c r="G66" i="20"/>
  <c r="H66" i="20"/>
  <c r="I66" i="20"/>
  <c r="J66" i="20"/>
  <c r="B67" i="20"/>
  <c r="B68" i="20"/>
  <c r="B66" i="20"/>
  <c r="B38" i="20"/>
  <c r="E207" i="20"/>
  <c r="J207" i="20"/>
  <c r="J208" i="20"/>
  <c r="I207" i="20"/>
  <c r="I208" i="20"/>
  <c r="I206" i="20"/>
  <c r="J206" i="20"/>
  <c r="I193" i="20"/>
  <c r="I194" i="20"/>
  <c r="I192" i="20"/>
  <c r="J193" i="20"/>
  <c r="J194" i="20"/>
  <c r="J192" i="20"/>
  <c r="G222" i="20"/>
  <c r="H222" i="20"/>
  <c r="I222" i="20"/>
  <c r="J222" i="20"/>
  <c r="C222" i="20"/>
  <c r="D222" i="20"/>
  <c r="E222" i="20"/>
  <c r="F222" i="20"/>
  <c r="C221" i="20"/>
  <c r="D221" i="20"/>
  <c r="E221" i="20"/>
  <c r="F221" i="20"/>
  <c r="G221" i="20"/>
  <c r="H221" i="20"/>
  <c r="I221" i="20"/>
  <c r="J221" i="20"/>
  <c r="C220" i="20"/>
  <c r="D220" i="20"/>
  <c r="E220" i="20"/>
  <c r="F220" i="20"/>
  <c r="G220" i="20"/>
  <c r="H220" i="20"/>
  <c r="I220" i="20"/>
  <c r="J220" i="20"/>
  <c r="C208" i="20"/>
  <c r="D208" i="20"/>
  <c r="E208" i="20"/>
  <c r="F208" i="20"/>
  <c r="C207" i="20"/>
  <c r="D207" i="20"/>
  <c r="F207" i="20"/>
  <c r="C206" i="20"/>
  <c r="D206" i="20"/>
  <c r="E206" i="20"/>
  <c r="F206" i="20"/>
  <c r="C194" i="20"/>
  <c r="D194" i="20"/>
  <c r="E194" i="20"/>
  <c r="F194" i="20"/>
  <c r="C193" i="20"/>
  <c r="D193" i="20"/>
  <c r="E193" i="20"/>
  <c r="F193" i="20"/>
  <c r="C192" i="20"/>
  <c r="D192" i="20"/>
  <c r="E192" i="20"/>
  <c r="F192" i="20"/>
  <c r="B221" i="20"/>
  <c r="B222" i="20"/>
  <c r="B207" i="20"/>
  <c r="B208" i="20"/>
  <c r="B220" i="20"/>
  <c r="B175" i="20"/>
  <c r="B206" i="20"/>
  <c r="B192" i="20"/>
  <c r="B147" i="20"/>
  <c r="C177" i="20"/>
  <c r="D177" i="20"/>
  <c r="E177" i="20"/>
  <c r="F177" i="20"/>
  <c r="G177" i="20"/>
  <c r="H177" i="20"/>
  <c r="I177" i="20"/>
  <c r="J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B176" i="20"/>
  <c r="B177" i="20"/>
  <c r="B161" i="20"/>
  <c r="J162" i="20"/>
  <c r="I162" i="20"/>
  <c r="I161" i="20"/>
  <c r="J161" i="20"/>
  <c r="J148" i="20"/>
  <c r="J149" i="20"/>
  <c r="I148" i="20"/>
  <c r="I149" i="20"/>
  <c r="J147" i="20"/>
  <c r="I147" i="20"/>
  <c r="C162" i="20"/>
  <c r="D162" i="20"/>
  <c r="E162" i="20"/>
  <c r="F162" i="20"/>
  <c r="C161" i="20"/>
  <c r="D161" i="20"/>
  <c r="E161" i="20"/>
  <c r="F161" i="20"/>
  <c r="B162" i="20"/>
  <c r="C149" i="20"/>
  <c r="D149" i="20"/>
  <c r="E149" i="20"/>
  <c r="F149" i="20"/>
  <c r="C148" i="20"/>
  <c r="D148" i="20"/>
  <c r="E148" i="20"/>
  <c r="F148" i="20"/>
  <c r="C147" i="20"/>
  <c r="D147" i="20"/>
  <c r="E147" i="20"/>
  <c r="F147" i="20"/>
  <c r="B148" i="20"/>
  <c r="B149" i="20"/>
  <c r="C133" i="20"/>
  <c r="D133" i="20"/>
  <c r="E133" i="20"/>
  <c r="F133" i="20"/>
  <c r="G133" i="20"/>
  <c r="H133" i="20"/>
  <c r="I133" i="20"/>
  <c r="J133" i="20"/>
  <c r="B134" i="20"/>
  <c r="B135" i="20"/>
  <c r="B133" i="20"/>
  <c r="J109" i="20"/>
  <c r="J110" i="20"/>
  <c r="I109" i="20"/>
  <c r="I110" i="20"/>
  <c r="I108" i="20"/>
  <c r="J108" i="20"/>
  <c r="F110" i="20"/>
  <c r="C110" i="20"/>
  <c r="D110" i="20"/>
  <c r="E110" i="20"/>
  <c r="C109" i="20"/>
  <c r="D109" i="20"/>
  <c r="E109" i="20"/>
  <c r="F109" i="20"/>
  <c r="C108" i="20"/>
  <c r="D108" i="20"/>
  <c r="E108" i="20"/>
  <c r="F108" i="20"/>
  <c r="B109" i="20"/>
  <c r="B110" i="20"/>
  <c r="J39" i="20"/>
  <c r="J40" i="20"/>
  <c r="J38" i="20"/>
  <c r="I39" i="20"/>
  <c r="I40" i="20"/>
  <c r="I38" i="20"/>
  <c r="J11" i="20"/>
  <c r="J12" i="20"/>
  <c r="I11" i="20"/>
  <c r="I12" i="20"/>
  <c r="C40" i="20"/>
  <c r="D40" i="20"/>
  <c r="E40" i="20"/>
  <c r="F40" i="20"/>
  <c r="C39" i="20"/>
  <c r="D39" i="20"/>
  <c r="E39" i="20"/>
  <c r="F39" i="20"/>
  <c r="C38" i="20"/>
  <c r="D38" i="20"/>
  <c r="E38" i="20"/>
  <c r="F38" i="20"/>
  <c r="B39" i="20"/>
  <c r="B40" i="20"/>
  <c r="D12" i="20"/>
  <c r="E12" i="20"/>
  <c r="D11" i="20"/>
  <c r="E11" i="20"/>
  <c r="F11" i="20"/>
  <c r="C11" i="20"/>
  <c r="C12" i="20"/>
  <c r="D10" i="20"/>
  <c r="E10" i="20"/>
  <c r="F10" i="20"/>
  <c r="C10" i="20"/>
  <c r="B11" i="20"/>
  <c r="B12" i="20"/>
  <c r="I4" i="4" l="1"/>
  <c r="I3" i="7"/>
  <c r="I7" i="7"/>
  <c r="K112" i="20" s="1"/>
  <c r="I10" i="7"/>
  <c r="I12" i="7"/>
  <c r="I11" i="7"/>
  <c r="I6" i="7"/>
  <c r="K111" i="20" s="1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8" i="7"/>
  <c r="K113" i="20" s="1"/>
  <c r="I5" i="15"/>
  <c r="I4" i="15"/>
  <c r="K81" i="20" s="1"/>
  <c r="I3" i="15"/>
  <c r="K80" i="20" s="1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5" i="10"/>
  <c r="K67" i="20" s="1"/>
  <c r="K6" i="10"/>
  <c r="K69" i="20" s="1"/>
  <c r="K10" i="10"/>
  <c r="K3" i="10"/>
  <c r="K4" i="10"/>
  <c r="K8" i="10"/>
  <c r="K71" i="20" s="1"/>
  <c r="K7" i="10"/>
  <c r="K70" i="20" s="1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66" i="20"/>
  <c r="I3" i="9"/>
  <c r="I5" i="9"/>
  <c r="I6" i="9"/>
  <c r="K209" i="20" s="1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7" i="4"/>
  <c r="I6" i="4"/>
  <c r="K195" i="20" s="1"/>
  <c r="I5" i="4"/>
  <c r="I3" i="4"/>
  <c r="I9" i="4"/>
  <c r="I8" i="4"/>
  <c r="K197" i="20" s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7" i="12"/>
  <c r="K4" i="12"/>
  <c r="K10" i="12"/>
  <c r="K12" i="12"/>
  <c r="K9" i="12"/>
  <c r="K6" i="12"/>
  <c r="K11" i="12"/>
  <c r="K14" i="12"/>
  <c r="K5" i="12"/>
  <c r="K8" i="12"/>
  <c r="K13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3" i="8"/>
  <c r="I8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5" i="16"/>
  <c r="I8" i="16"/>
  <c r="I11" i="16"/>
  <c r="I7" i="16"/>
  <c r="K151" i="20" s="1"/>
  <c r="I4" i="16"/>
  <c r="I9" i="16"/>
  <c r="I6" i="16"/>
  <c r="K150" i="20" s="1"/>
  <c r="I3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34" i="20"/>
  <c r="K135" i="20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33" i="20"/>
  <c r="I17" i="6"/>
  <c r="I7" i="6"/>
  <c r="K42" i="20" s="1"/>
  <c r="I18" i="6"/>
  <c r="I3" i="6"/>
  <c r="I20" i="6"/>
  <c r="I13" i="6"/>
  <c r="I19" i="6"/>
  <c r="I6" i="6"/>
  <c r="K41" i="20" s="1"/>
  <c r="I16" i="6"/>
  <c r="I12" i="6"/>
  <c r="I11" i="6"/>
  <c r="I10" i="6"/>
  <c r="I5" i="6"/>
  <c r="I14" i="6"/>
  <c r="I15" i="6"/>
  <c r="I8" i="6"/>
  <c r="I23" i="6"/>
  <c r="I24" i="6"/>
  <c r="I25" i="6"/>
  <c r="I26" i="6"/>
  <c r="I27" i="6"/>
  <c r="I4" i="6"/>
  <c r="I9" i="2"/>
  <c r="I10" i="2"/>
  <c r="I5" i="2"/>
  <c r="I4" i="2"/>
  <c r="I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" i="2"/>
  <c r="K10" i="20" s="1"/>
  <c r="K5" i="13"/>
  <c r="K7" i="13"/>
  <c r="K8" i="13"/>
  <c r="K223" i="20" s="1"/>
  <c r="K9" i="13"/>
  <c r="K11" i="13"/>
  <c r="K6" i="13"/>
  <c r="K10" i="13"/>
  <c r="K4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3" i="13"/>
  <c r="K180" i="20" l="1"/>
  <c r="K193" i="20"/>
  <c r="K196" i="20"/>
  <c r="K179" i="20"/>
  <c r="K178" i="20"/>
  <c r="K225" i="20"/>
  <c r="K224" i="20"/>
  <c r="K220" i="20"/>
  <c r="K82" i="20"/>
  <c r="K194" i="20"/>
  <c r="K192" i="20"/>
  <c r="K222" i="20"/>
  <c r="K221" i="20"/>
  <c r="K175" i="20"/>
  <c r="K68" i="20"/>
  <c r="K148" i="20"/>
  <c r="K109" i="20"/>
  <c r="K177" i="20"/>
  <c r="K176" i="20"/>
  <c r="K12" i="20"/>
  <c r="K206" i="20"/>
  <c r="K161" i="20"/>
  <c r="K149" i="20"/>
  <c r="K162" i="20"/>
  <c r="K147" i="20"/>
  <c r="K208" i="20"/>
  <c r="K207" i="20"/>
  <c r="K108" i="20"/>
  <c r="K110" i="20"/>
  <c r="K39" i="20"/>
  <c r="K38" i="20"/>
  <c r="K40" i="20"/>
  <c r="K11" i="20"/>
</calcChain>
</file>

<file path=xl/sharedStrings.xml><?xml version="1.0" encoding="utf-8"?>
<sst xmlns="http://schemas.openxmlformats.org/spreadsheetml/2006/main" count="2709" uniqueCount="291">
  <si>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</si>
  <si>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</si>
  <si>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</si>
  <si>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</si>
  <si>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</si>
  <si>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</si>
  <si>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</si>
  <si>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</si>
  <si>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</si>
  <si>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</si>
  <si>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</si>
  <si>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</si>
  <si>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</si>
  <si>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</si>
  <si>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</si>
  <si>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</si>
  <si>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</si>
  <si>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</si>
  <si>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</si>
  <si>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</si>
  <si>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</si>
  <si>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</si>
  <si>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</si>
  <si>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</si>
  <si>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</si>
  <si>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</si>
  <si>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</si>
  <si>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</si>
  <si>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</si>
  <si>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</si>
  <si>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</si>
  <si>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</si>
  <si>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</si>
  <si>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</si>
  <si>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</si>
  <si>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</si>
  <si>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</si>
  <si>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</si>
  <si>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</si>
  <si>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</si>
  <si>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</si>
  <si>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</si>
  <si>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</si>
  <si>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</si>
  <si>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</si>
  <si>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</si>
  <si>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</si>
  <si>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</si>
  <si>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</si>
  <si>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</si>
  <si>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</si>
  <si>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</si>
  <si>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</si>
  <si>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</si>
  <si>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</si>
  <si>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</si>
  <si>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</si>
  <si>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</si>
  <si>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</si>
  <si>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</si>
  <si>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</si>
  <si>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</si>
  <si>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</si>
  <si>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</si>
  <si>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</si>
  <si>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</si>
  <si>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</si>
  <si>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</si>
  <si>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</si>
  <si>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</si>
  <si>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</si>
  <si>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</si>
  <si>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</si>
  <si>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</si>
  <si>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</si>
  <si>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</si>
  <si>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</si>
  <si>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</si>
  <si>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vezető versenybíró                                                                                                                                                                          értékelés vezető</t>
  </si>
  <si>
    <t>4.</t>
  </si>
  <si>
    <t>5.</t>
  </si>
  <si>
    <t>6.</t>
  </si>
  <si>
    <t>7.</t>
  </si>
  <si>
    <t>8.</t>
  </si>
  <si>
    <t>9.</t>
  </si>
  <si>
    <t>ö.</t>
  </si>
  <si>
    <t>2023/2024. TANÉVI</t>
  </si>
  <si>
    <t>Vármegye:   BUDAPEST</t>
  </si>
  <si>
    <t>Helyszín: UTE Mexikói úti lőtér</t>
  </si>
  <si>
    <t>Időpont: 2024. 04. 19.</t>
  </si>
  <si>
    <t>Büki Csaba</t>
  </si>
  <si>
    <t>Koncz József</t>
  </si>
  <si>
    <t>Szász Bence</t>
  </si>
  <si>
    <t>Erdős Milán Máté</t>
  </si>
  <si>
    <t>Deme - Horváth Dávid</t>
  </si>
  <si>
    <t>Szinovszki Péter</t>
  </si>
  <si>
    <t>Budapest</t>
  </si>
  <si>
    <t>Budapest XVIII. kerület</t>
  </si>
  <si>
    <t>Budapest III. kerület</t>
  </si>
  <si>
    <t>Budapest XXI. kerület</t>
  </si>
  <si>
    <t>Budapest VI. kerület</t>
  </si>
  <si>
    <t>Budapest XIV. kerület</t>
  </si>
  <si>
    <t>Darus Utcai Magyar-Német Két Tannyelvű Általános Iskola</t>
  </si>
  <si>
    <t>Óbudai Árpád Gimnázium</t>
  </si>
  <si>
    <t>Jedlik Ányos Gimnázium</t>
  </si>
  <si>
    <t>Budapest VI. Kerület Bajza Utcai Általános Iskola</t>
  </si>
  <si>
    <t>Budapest XXI. Kerületi Kölcsey Ferenc Általános Iskola</t>
  </si>
  <si>
    <t>ELTE Radnóti Miklós Gyakorló Általános Iskola és Gyakorló Gimnázium</t>
  </si>
  <si>
    <t>Ökrös Ádám</t>
  </si>
  <si>
    <t>Hajós Kristóf</t>
  </si>
  <si>
    <t>Bertalan Ciprián Marcell</t>
  </si>
  <si>
    <t>Kuzniarsi Domonkos Csaba</t>
  </si>
  <si>
    <t>Hábel Barna Adrián</t>
  </si>
  <si>
    <t>Leipold Gergely András</t>
  </si>
  <si>
    <t>Szabó Barna Ádám</t>
  </si>
  <si>
    <t>Szauer Viktor Lajos</t>
  </si>
  <si>
    <t>Budapest II. kerület</t>
  </si>
  <si>
    <t>Budapest IX. kerület</t>
  </si>
  <si>
    <t>Budapest I. kerület</t>
  </si>
  <si>
    <t>Budapest XVIII. Kerületi Vörösmarty Mihály Ének-zenei, Nyelvi Általános Iskola és Gimnázium</t>
  </si>
  <si>
    <t>Baár-Madas Református Gimnázium, Általános Iskola és Kollégium</t>
  </si>
  <si>
    <t>Budapest IX. Kerületi Szent-Györgyi Albert Általános Iskola és Gimnázium</t>
  </si>
  <si>
    <t>Budapesti Egyetemi Katolikus Gimnázium és Kollégium</t>
  </si>
  <si>
    <t>Budapesti Komplex SZC Gundel Károly Vendéglátó és Turisztikai Technikum</t>
  </si>
  <si>
    <t>Szent István Gimnázium</t>
  </si>
  <si>
    <t>Budapest XXI. Kerületi Arany János Általános Iskola</t>
  </si>
  <si>
    <t>Budapes</t>
  </si>
  <si>
    <t>Majercsik Dávid Alvin</t>
  </si>
  <si>
    <t>Pekárovics Márton</t>
  </si>
  <si>
    <t>Horváth Levente László</t>
  </si>
  <si>
    <t>Ivánka Csongor Csaba</t>
  </si>
  <si>
    <t>Marton Tamás László</t>
  </si>
  <si>
    <t>Leopold Zoltán</t>
  </si>
  <si>
    <t>Kiss-Vámosi Zsombor</t>
  </si>
  <si>
    <t>Varga Dániel</t>
  </si>
  <si>
    <t>Illés Dániel</t>
  </si>
  <si>
    <t>Marossy Noé</t>
  </si>
  <si>
    <t>Varga Vince Csete</t>
  </si>
  <si>
    <t>Berkeszi András</t>
  </si>
  <si>
    <t>Leopold Milán</t>
  </si>
  <si>
    <t>Budapest IV. kerület</t>
  </si>
  <si>
    <t>Budapest X. kerület</t>
  </si>
  <si>
    <t>Budapest VIII. kerület</t>
  </si>
  <si>
    <t>Budapest XII. kerület</t>
  </si>
  <si>
    <t>Budapest XVII. kerület</t>
  </si>
  <si>
    <t>Csanádi Árpád Sportiskola, Általános Iskola és Gimnázium</t>
  </si>
  <si>
    <t>Budapest IX. Kerületi Kosztolányi Dezső Általános Iskola</t>
  </si>
  <si>
    <t>Újpesti Karinthy Frigyes Magyar-Angol Két Tanítási Nyelvű Általános Iskola</t>
  </si>
  <si>
    <t>Budapesti Műszaki SZC Egressy Gábor Két Tanítási Nyelvű Technikum</t>
  </si>
  <si>
    <t>Kőbányai Keresztury Dezső Általános Iskola</t>
  </si>
  <si>
    <t>Budapesti Műszaki SZC Újpesti Két Tanítási Nyelvű Műszaki Technikum</t>
  </si>
  <si>
    <t>Zuglói Herman Ottó Tudásközpont Általános Iskola</t>
  </si>
  <si>
    <t>ELTE Trefort Ágoston Gyakorló Gimnázium</t>
  </si>
  <si>
    <t>Zuglói Hajós Alfréd Magyar-Német Két Tanítási Nyelvű Általános Iskola</t>
  </si>
  <si>
    <t>Tamási Áron Általános Iskola, Gimnázium és Német Nemzetiségi Gimnázium</t>
  </si>
  <si>
    <t>Újlak Utcai Általános, Német Nemzetiségi és Magyar-Angol Két Tanítási Nyelvű Iskola</t>
  </si>
  <si>
    <t>Nagy Márton</t>
  </si>
  <si>
    <t>Szabó Benjámin Dominik</t>
  </si>
  <si>
    <t>Somfalvi András László</t>
  </si>
  <si>
    <t>Takáts Áron Dávid</t>
  </si>
  <si>
    <t>Hegyi Szilárd Attila</t>
  </si>
  <si>
    <t>Bojtor Barnabás</t>
  </si>
  <si>
    <t>Budapest XIII. kerület</t>
  </si>
  <si>
    <t>Budapest I. Kerületi Toldy Ferenc Gimnázium</t>
  </si>
  <si>
    <t>Lónyay Utcai Református Gimnázium</t>
  </si>
  <si>
    <t>Budapesti Műszaki SZC Bolyai János Műszaki Technikum és Kollégium</t>
  </si>
  <si>
    <t>Márta Ákos</t>
  </si>
  <si>
    <t>Takács Dezső</t>
  </si>
  <si>
    <t>Zsigmond-Selyeby Áron</t>
  </si>
  <si>
    <t>Rácz Áron</t>
  </si>
  <si>
    <t>Kertai Szabolcs</t>
  </si>
  <si>
    <t>Budapest VI. Kerületi Kölcsey Ferenc Gimnázium</t>
  </si>
  <si>
    <t>Jaschik Álmos Művészeti Szakgimnázium és Technikum</t>
  </si>
  <si>
    <t>Budapest VIII. Kerületi Vörösmarty Mihály Gimnázium</t>
  </si>
  <si>
    <t>Mihalik Ingrid</t>
  </si>
  <si>
    <t>Molnár Maja</t>
  </si>
  <si>
    <t>Fehér Jázmin</t>
  </si>
  <si>
    <t>Nyilas Gréta</t>
  </si>
  <si>
    <t>Kovács Bíborka</t>
  </si>
  <si>
    <t>Rákoscsabai Jókai Mór Református Általános Iskola</t>
  </si>
  <si>
    <t>Budapest XXI. Kerületi Herman Ottó Általános Iskola</t>
  </si>
  <si>
    <t>Vigh Nikolett</t>
  </si>
  <si>
    <t>Sári Kornélia Anna</t>
  </si>
  <si>
    <t>Kovács Katalin Tünde</t>
  </si>
  <si>
    <t>Skobrák Borbála Tímea</t>
  </si>
  <si>
    <t>Bárkányi Luca</t>
  </si>
  <si>
    <t>Kovács Boglárka</t>
  </si>
  <si>
    <t xml:space="preserve"> Knizner Kata Krisztina</t>
  </si>
  <si>
    <t>Budapest XX. kerület</t>
  </si>
  <si>
    <t>Budapest XI. kerület</t>
  </si>
  <si>
    <t>Budapest XX. Kerületi Kossuth Lajos Gimnázium</t>
  </si>
  <si>
    <t>Szent Margit Gimnázium</t>
  </si>
  <si>
    <t>Német Nemzetiségi Gimnázium és Kollégium</t>
  </si>
  <si>
    <t>Szolnoki Csenge</t>
  </si>
  <si>
    <t>Marton Tamara Zsuzsanna</t>
  </si>
  <si>
    <t>Lecza Bianka</t>
  </si>
  <si>
    <t>Kun Zita</t>
  </si>
  <si>
    <t>Újpesti Szigeti József Utcai Általános Iskola</t>
  </si>
  <si>
    <t>Sztehlo Gábor Evangélikus Óvoda, Általános Iskola és Gimnázium</t>
  </si>
  <si>
    <t>Budapest XIV. Kerületi Móra Ferenc Általános Iskola</t>
  </si>
  <si>
    <t>Szöllősi Nikolett Írisz</t>
  </si>
  <si>
    <t>Budapest IX. Kerületi Weöres Sándor Általános Iskola és Gimnázium</t>
  </si>
  <si>
    <t>Békefi Flóra</t>
  </si>
  <si>
    <t>Tokai Dóra Andrea</t>
  </si>
  <si>
    <t>Pully Elizabet Vivien</t>
  </si>
  <si>
    <t>Zakár Emma Eszter</t>
  </si>
  <si>
    <t>Budapest XXII. kerület</t>
  </si>
  <si>
    <t>Kempelen Farkas Gimnázium</t>
  </si>
  <si>
    <t>Budapest VI. Kerületi Szinyei Merse Pál Gimnázium</t>
  </si>
  <si>
    <t>Kispál Bernát</t>
  </si>
  <si>
    <t>Egyházi Zolta</t>
  </si>
  <si>
    <t>Korondi Balázs</t>
  </si>
  <si>
    <t>Korondi Szabolcs</t>
  </si>
  <si>
    <t>Ródler Bence</t>
  </si>
  <si>
    <t>Gosztola Gergő</t>
  </si>
  <si>
    <t>Csincsa Milán</t>
  </si>
  <si>
    <t>Budapest XVI. kerület</t>
  </si>
  <si>
    <t>Közgazdasági Politechnikum Alternatív Gimnázium</t>
  </si>
  <si>
    <t>Virányos Általános Iskola</t>
  </si>
  <si>
    <t>Zugligeti Általános Iskola</t>
  </si>
  <si>
    <t>Budapest XVI. Kerületi Kölcsey Ferenc Általános Iskola</t>
  </si>
  <si>
    <t>Petrény Ádám</t>
  </si>
  <si>
    <t>Kocsis Nándor Gyula</t>
  </si>
  <si>
    <t>Szentjóby Kevin Kristóf</t>
  </si>
  <si>
    <t>Budapesti Gépészeti SZC Szily Kálmán Technikum és Kollégium</t>
  </si>
  <si>
    <t>Nagy Ákos Károly</t>
  </si>
  <si>
    <t>Polacsek László András</t>
  </si>
  <si>
    <t>Sitkei Tamás</t>
  </si>
  <si>
    <t>Kiss-Vámosi Ádám</t>
  </si>
  <si>
    <t>Szolnoki Marcell</t>
  </si>
  <si>
    <t>Szabó Ákos</t>
  </si>
  <si>
    <t>Szekér Máté Bálint</t>
  </si>
  <si>
    <t>Kovács Béla Benedek</t>
  </si>
  <si>
    <t>Péter Ádám Nimród</t>
  </si>
  <si>
    <t>Szent Benedek Gimnázium és Technikum</t>
  </si>
  <si>
    <t>Budapest XIII. Kerületi Ady Endre Gimnázium</t>
  </si>
  <si>
    <t>Budapesti Műszaki SZC Than Károly Ökoiskola és Technikum</t>
  </si>
  <si>
    <t>Budapest III. Kerületi Kerék Általános Iskola és Gimnázium</t>
  </si>
  <si>
    <t>Corvin Mátyás Gimnázium</t>
  </si>
  <si>
    <t>Újpesti Károlyi István Általános Iskola és Gimnázium</t>
  </si>
  <si>
    <t>Budapest II. Kerületi Móricz Zsigmond Gimnázium</t>
  </si>
  <si>
    <t>Vincze Kata Sára</t>
  </si>
  <si>
    <t>Lázár Boróka</t>
  </si>
  <si>
    <t>Kerepeczki Bianka</t>
  </si>
  <si>
    <t>Gunzer Léna</t>
  </si>
  <si>
    <t>Budapest V. kerület</t>
  </si>
  <si>
    <t>Budapest XV. kerület</t>
  </si>
  <si>
    <t>Budapest V. Kerületi Eötvös József Gimnázium</t>
  </si>
  <si>
    <t>Budapest XIV. Kerületi Németh Imre Általános Iskola</t>
  </si>
  <si>
    <t>Budapest XV. Kerületi Kossuth Lajos Általános Iskola</t>
  </si>
  <si>
    <t>Budapesti Zsidó Hitközség Scheiber Sándor Gimnázium és Általános Iskola</t>
  </si>
  <si>
    <t>Britannica Angolnyelvű Nemzetközi Óvoda, Általános Iskola és Gimnázium</t>
  </si>
  <si>
    <t>Kozma Cintia</t>
  </si>
  <si>
    <t>Dóra Bianka</t>
  </si>
  <si>
    <t>Szász Boglárka Róza</t>
  </si>
  <si>
    <t>Budapesti Gazdasági SZC Giorgio Perlasca Vendéglátóipari Technikum és Szakképző Iskola</t>
  </si>
  <si>
    <t>Újbudai Széchenyi István Gimnázium</t>
  </si>
  <si>
    <t>Farnadi-Nagy Boglárka</t>
  </si>
  <si>
    <t>Kálóczi Szilvia Regina</t>
  </si>
  <si>
    <t>Zsigmond-Selyeby Ágnes</t>
  </si>
  <si>
    <t>Kabina Fanni</t>
  </si>
  <si>
    <t>Hadnagy Viktória</t>
  </si>
  <si>
    <t>Dragoiu Alexa</t>
  </si>
  <si>
    <t>Vas Emma</t>
  </si>
  <si>
    <t>Török Fanni</t>
  </si>
  <si>
    <t>Péter Kíra Lara</t>
  </si>
  <si>
    <t>Pintarics-Füzes Teodóra</t>
  </si>
  <si>
    <t>Budapesti Komplex SZC Weiss Manfréd Technikum, Szakképző Iskola és Kollégium</t>
  </si>
  <si>
    <t>Budapesti Gazdasági SZC Békésy György Technikum</t>
  </si>
  <si>
    <t>Csik Ferenc Általános Iskola és Gimnázium</t>
  </si>
  <si>
    <t>Közép-magyarországi ASzC Varga Márton Kertészeti és Földmérési Technikum és Kollégium</t>
  </si>
  <si>
    <t>Semmelweis Egyetem Raoul Wallenberg Többcélú Szakképző Intézménye</t>
  </si>
  <si>
    <t>Újpesti Bródy Imre Gimnázium és Általános Iskola</t>
  </si>
  <si>
    <t>Lestyánszki Laura</t>
  </si>
  <si>
    <t>Veress Dániel</t>
  </si>
  <si>
    <t>Boldog Adolf Kolping Katolikus Óvoda, Általános Iskola, Gimnázium, Sportgimnázium és Alapfokú Művészeti Iskola</t>
  </si>
  <si>
    <t>Fuglovics Armand</t>
  </si>
  <si>
    <t>Polonkai Hanna</t>
  </si>
  <si>
    <t>Pasaréti Szabó Lőrinc Magyar-Angol Kéttanítási Nyelvű Általános Iskola és Gimnázium</t>
  </si>
  <si>
    <t>Bence Golda Jente</t>
  </si>
  <si>
    <t>10.</t>
  </si>
  <si>
    <t>11.</t>
  </si>
  <si>
    <t>12.</t>
  </si>
  <si>
    <t>13.</t>
  </si>
  <si>
    <t xml:space="preserve">Nevezés - Budapest </t>
  </si>
  <si>
    <t>A Budapesti Diáksport Szövetség és a Magyar Sportlövők Szövetsége Budapesti Sportlövő Szövetsége a fővárosi döntőn elért eredményeik alapján a következő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</si>
  <si>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2023/2024 tanévi Országos Döntőjére.</t>
    </r>
  </si>
  <si>
    <t xml:space="preserve">Orbán László nemzetközi minősítésű versenybíró                                                                                                                                             Kissné Oroszi Edit           </t>
  </si>
  <si>
    <t xml:space="preserve">    Budapesti Sportlövő  Sportlövő Szövetség                                                                                                                                            Budapesti Sportlövő Szövetség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</si>
  <si>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főtitkár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</si>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</sst>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trike/>
      <sz val="10"/>
      <name val="Arial CE"/>
      <charset val="238"/>
    </font>
    <font>
      <strike/>
      <sz val="12"/>
      <name val="Arial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21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/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24" fillId="5" borderId="8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8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38" fillId="5" borderId="1" xfId="0" applyFont="1" applyFill="1" applyBorder="1" applyAlignment="1">
      <alignment vertical="center"/>
    </xf>
    <xf numFmtId="0" fontId="37" fillId="0" borderId="1" xfId="0" applyFont="1" applyBorder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center" wrapText="1"/>
    </xf>
    <xf numFmtId="0" fontId="34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colors>
    <mruColors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550961</xdr:colOff>
      <xdr:row>3</xdr:row>
      <xdr:rowOff>142875</xdr:rowOff>
    </xdr:from>
    <xdr:to>
      <xdr:col>6</xdr:col>
      <xdr:colOff>57150</xdr:colOff>
      <xdr:row>12</xdr:row>
      <xdr:rowOff>35792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C3C4EF6-7AEC-B6B1-D3F0-DA9A96D82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886" y="890588"/>
          <a:ext cx="2116039" cy="1631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A26" sqref="A26"/>
    </sheetView>
  </sheetViews>
  <sheetFormatPr defaultColWidth="9.19921875" defaultRowHeight="13.15" x14ac:dyDescent="0.4"/>
  <cols>
    <col min="1" max="1" width="9.19921875" style="20"/>
    <col min="2" max="2" width="9.19921875" style="21"/>
    <col min="3" max="3" width="9.19921875" style="20"/>
    <col min="4" max="6" width="9.19921875" style="21"/>
    <col min="7" max="8" width="9.19921875" style="20"/>
    <col min="9" max="9" width="9.19921875" style="22"/>
    <col min="10" max="16384" width="9.19921875" style="21"/>
  </cols>
  <sheetData>
    <row r="2" spans="1:9" s="24" customFormat="1" ht="22.5" x14ac:dyDescent="0.6">
      <c r="A2" s="99" t="s">
        <v>86</v>
      </c>
      <c r="B2" s="99"/>
      <c r="C2" s="99"/>
      <c r="D2" s="99"/>
      <c r="E2" s="99"/>
      <c r="F2" s="99"/>
      <c r="G2" s="99"/>
      <c r="H2" s="99"/>
      <c r="I2" s="99"/>
    </row>
    <row r="3" spans="1:9" s="24" customFormat="1" ht="23.25" x14ac:dyDescent="0.7">
      <c r="A3" s="99" t="s">
        <v>7</v>
      </c>
      <c r="B3" s="99"/>
      <c r="C3" s="99"/>
      <c r="D3" s="99"/>
      <c r="E3" s="99"/>
      <c r="F3" s="99"/>
      <c r="G3" s="99"/>
      <c r="H3" s="99"/>
      <c r="I3" s="99"/>
    </row>
    <row r="4" spans="1:9" s="24" customFormat="1" ht="22.5" x14ac:dyDescent="0.6">
      <c r="A4" s="31"/>
      <c r="B4" s="31"/>
      <c r="C4" s="31"/>
      <c r="D4" s="31"/>
      <c r="E4" s="31"/>
      <c r="F4" s="31"/>
      <c r="G4" s="31"/>
      <c r="H4" s="31"/>
      <c r="I4" s="31"/>
    </row>
    <row r="5" spans="1:9" s="24" customFormat="1" ht="22.5" x14ac:dyDescent="0.6">
      <c r="A5" s="31"/>
      <c r="B5" s="31"/>
      <c r="C5" s="31"/>
      <c r="D5" s="31"/>
      <c r="E5" s="31"/>
      <c r="F5" s="31"/>
      <c r="G5" s="31"/>
      <c r="H5" s="31"/>
      <c r="I5" s="31"/>
    </row>
    <row r="20" spans="1:9" s="18" customFormat="1" ht="17.649999999999999" x14ac:dyDescent="0.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3.25" customHeight="1" x14ac:dyDescent="0.7">
      <c r="A21" s="100" t="s">
        <v>87</v>
      </c>
      <c r="B21" s="100"/>
      <c r="C21" s="100"/>
      <c r="D21" s="100"/>
      <c r="E21" s="100"/>
      <c r="F21" s="100"/>
      <c r="G21" s="100"/>
      <c r="H21" s="100"/>
      <c r="I21" s="100"/>
    </row>
    <row r="22" spans="1:9" s="26" customFormat="1" ht="22.5" x14ac:dyDescent="0.6">
      <c r="A22" s="25"/>
      <c r="C22" s="25"/>
      <c r="G22" s="25"/>
      <c r="H22" s="25"/>
      <c r="I22" s="27"/>
    </row>
    <row r="23" spans="1:9" s="24" customFormat="1" ht="22.5" x14ac:dyDescent="0.6">
      <c r="A23" s="99" t="s">
        <v>88</v>
      </c>
      <c r="B23" s="99"/>
      <c r="C23" s="99"/>
      <c r="D23" s="99"/>
      <c r="E23" s="99"/>
      <c r="F23" s="99"/>
      <c r="G23" s="99"/>
      <c r="H23" s="99"/>
      <c r="I23" s="99"/>
    </row>
    <row r="24" spans="1:9" s="26" customFormat="1" ht="22.5" x14ac:dyDescent="0.6">
      <c r="A24" s="25"/>
      <c r="C24" s="25"/>
      <c r="G24" s="25"/>
      <c r="H24" s="25"/>
      <c r="I24" s="27"/>
    </row>
    <row r="25" spans="1:9" s="26" customFormat="1" ht="22.5" x14ac:dyDescent="0.6">
      <c r="A25" s="98" t="s">
        <v>89</v>
      </c>
      <c r="B25" s="98"/>
      <c r="C25" s="98"/>
      <c r="D25" s="98"/>
      <c r="E25" s="98"/>
      <c r="F25" s="98"/>
      <c r="G25" s="98"/>
      <c r="H25" s="98"/>
      <c r="I25" s="98"/>
    </row>
    <row r="27" spans="1:9" s="26" customFormat="1" ht="22.5" x14ac:dyDescent="0.6">
      <c r="A27" s="98" t="s">
        <v>8</v>
      </c>
      <c r="B27" s="98"/>
      <c r="C27" s="98"/>
      <c r="D27" s="98"/>
      <c r="E27" s="98"/>
      <c r="F27" s="98"/>
      <c r="G27" s="98"/>
      <c r="H27" s="98"/>
      <c r="I27" s="98"/>
    </row>
    <row r="28" spans="1:9" s="18" customFormat="1" ht="17.649999999999999" x14ac:dyDescent="0.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4">
      <c r="G47" s="23"/>
    </row>
    <row r="48" spans="7:7" x14ac:dyDescent="0.4">
      <c r="G48" s="21"/>
    </row>
    <row r="49" spans="7:7" x14ac:dyDescent="0.4">
      <c r="G49" s="21"/>
    </row>
    <row r="50" spans="7:7" x14ac:dyDescent="0.4">
      <c r="G50" s="21"/>
    </row>
    <row r="51" spans="7:7" x14ac:dyDescent="0.4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CC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11" bestFit="1" customWidth="1"/>
    <col min="7" max="8" width="6.73046875" style="9" customWidth="1"/>
    <col min="9" max="10" width="6.796875" style="3" customWidth="1"/>
    <col min="11" max="16384" width="9.19921875" style="3"/>
  </cols>
  <sheetData>
    <row r="1" spans="1:10" ht="24.75" customHeight="1" x14ac:dyDescent="0.35">
      <c r="A1" s="12" t="s">
        <v>54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35">
      <c r="A3" s="28">
        <v>1</v>
      </c>
      <c r="B3" s="53" t="s">
        <v>200</v>
      </c>
      <c r="C3" s="32">
        <v>2004</v>
      </c>
      <c r="D3" s="53" t="s">
        <v>117</v>
      </c>
      <c r="E3" t="s">
        <v>201</v>
      </c>
      <c r="F3" s="34" t="s">
        <v>96</v>
      </c>
      <c r="G3" s="29">
        <v>86</v>
      </c>
      <c r="H3" s="29">
        <v>92</v>
      </c>
      <c r="I3" s="82">
        <f>SUM(G3:H3)</f>
        <v>178</v>
      </c>
      <c r="J3" s="3">
        <v>3</v>
      </c>
    </row>
    <row r="4" spans="1:10" x14ac:dyDescent="0.35">
      <c r="A4" s="28">
        <v>2</v>
      </c>
      <c r="B4" s="44" t="s">
        <v>45</v>
      </c>
      <c r="C4" s="32" t="s">
        <v>45</v>
      </c>
      <c r="D4" s="34" t="s">
        <v>45</v>
      </c>
      <c r="E4" s="34" t="s">
        <v>45</v>
      </c>
      <c r="F4" s="34" t="s">
        <v>45</v>
      </c>
      <c r="G4" s="29" t="s">
        <v>45</v>
      </c>
      <c r="H4" s="29" t="s">
        <v>45</v>
      </c>
      <c r="I4" s="82">
        <f>SUM(G4:H4)</f>
        <v>0</v>
      </c>
      <c r="J4" s="4"/>
    </row>
    <row r="5" spans="1:10" x14ac:dyDescent="0.35">
      <c r="A5" s="28">
        <v>3</v>
      </c>
      <c r="B5" s="44" t="s">
        <v>45</v>
      </c>
      <c r="C5" s="32" t="s">
        <v>45</v>
      </c>
      <c r="D5" s="34" t="s">
        <v>45</v>
      </c>
      <c r="E5" s="34" t="s">
        <v>45</v>
      </c>
      <c r="F5" s="34" t="s">
        <v>45</v>
      </c>
      <c r="G5" s="29" t="s">
        <v>45</v>
      </c>
      <c r="H5" s="29" t="s">
        <v>45</v>
      </c>
      <c r="I5" s="47">
        <f t="shared" ref="I5:I27" si="0">SUM(G5:H5)</f>
        <v>0</v>
      </c>
      <c r="J5" s="4"/>
    </row>
    <row r="6" spans="1:10" x14ac:dyDescent="0.35">
      <c r="A6" s="28">
        <v>4</v>
      </c>
      <c r="B6" s="49"/>
      <c r="C6" s="50"/>
      <c r="D6" s="49"/>
      <c r="E6" s="43"/>
      <c r="F6" s="51"/>
      <c r="G6" s="46"/>
      <c r="H6" s="46"/>
      <c r="I6" s="47">
        <f t="shared" si="0"/>
        <v>0</v>
      </c>
    </row>
    <row r="7" spans="1:10" x14ac:dyDescent="0.35">
      <c r="A7" s="28">
        <v>5</v>
      </c>
      <c r="B7" s="49"/>
      <c r="C7" s="50"/>
      <c r="D7" s="49"/>
      <c r="E7" s="51"/>
      <c r="F7" s="51"/>
      <c r="G7" s="46"/>
      <c r="H7" s="46"/>
      <c r="I7" s="47">
        <f t="shared" si="0"/>
        <v>0</v>
      </c>
    </row>
    <row r="8" spans="1:10" x14ac:dyDescent="0.35">
      <c r="A8" s="28">
        <v>6</v>
      </c>
      <c r="B8" s="49"/>
      <c r="C8" s="50"/>
      <c r="D8" s="49"/>
      <c r="E8" s="51"/>
      <c r="F8" s="51"/>
      <c r="G8" s="46"/>
      <c r="H8" s="46"/>
      <c r="I8" s="47">
        <f t="shared" si="0"/>
        <v>0</v>
      </c>
    </row>
    <row r="9" spans="1:10" x14ac:dyDescent="0.35">
      <c r="A9" s="28">
        <v>7</v>
      </c>
      <c r="B9" s="49"/>
      <c r="C9" s="50"/>
      <c r="D9" s="49"/>
      <c r="E9" s="51"/>
      <c r="F9" s="51"/>
      <c r="G9" s="46"/>
      <c r="H9" s="46"/>
      <c r="I9" s="47">
        <f t="shared" si="0"/>
        <v>0</v>
      </c>
      <c r="J9" s="4"/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si="0"/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0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0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si="0"/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0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si="0"/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0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29"/>
      <c r="H31" s="29"/>
      <c r="I31" s="76" t="s">
        <v>45</v>
      </c>
    </row>
    <row r="32" spans="1:9" ht="15.75" customHeight="1" x14ac:dyDescent="0.35">
      <c r="A32" s="28"/>
      <c r="B32" s="45" t="s">
        <v>45</v>
      </c>
      <c r="C32" s="29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45" t="s">
        <v>45</v>
      </c>
      <c r="C33" s="29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45" t="s">
        <v>45</v>
      </c>
      <c r="C34" s="29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4" t="s">
        <v>45</v>
      </c>
      <c r="C36" s="102"/>
      <c r="D36" s="102"/>
      <c r="E36" s="103"/>
      <c r="F36" s="35" t="s">
        <v>45</v>
      </c>
      <c r="G36" s="29"/>
      <c r="H36" s="29"/>
      <c r="I36" s="76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4" t="s">
        <v>45</v>
      </c>
      <c r="C41" s="102"/>
      <c r="D41" s="102"/>
      <c r="E41" s="103"/>
      <c r="F41" s="35" t="s">
        <v>45</v>
      </c>
      <c r="G41" s="29"/>
      <c r="H41" s="29"/>
      <c r="I41" s="76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0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29"/>
      <c r="H46" s="29"/>
      <c r="I46" s="76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80</v>
      </c>
      <c r="B51" s="104" t="s">
        <v>45</v>
      </c>
      <c r="C51" s="102"/>
      <c r="D51" s="102"/>
      <c r="E51" s="103"/>
      <c r="F51" s="35" t="s">
        <v>45</v>
      </c>
      <c r="G51" s="29"/>
      <c r="H51" s="29"/>
      <c r="I51" s="76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81</v>
      </c>
      <c r="B56" s="104" t="s">
        <v>45</v>
      </c>
      <c r="C56" s="102"/>
      <c r="D56" s="102"/>
      <c r="E56" s="103"/>
      <c r="F56" s="35" t="s">
        <v>45</v>
      </c>
      <c r="G56" s="29"/>
      <c r="H56" s="29"/>
      <c r="I56" s="76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0"/>
      <c r="G59" s="29"/>
      <c r="H59" s="29" t="s">
        <v>45</v>
      </c>
      <c r="I59" s="35"/>
    </row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29"/>
      <c r="H61" s="29"/>
      <c r="I61" s="76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x14ac:dyDescent="0.35">
      <c r="F65" s="3"/>
    </row>
    <row r="66" spans="1:9" ht="15.75" customHeight="1" x14ac:dyDescent="0.35">
      <c r="A66" s="28" t="s">
        <v>83</v>
      </c>
      <c r="B66" s="104" t="s">
        <v>45</v>
      </c>
      <c r="C66" s="102"/>
      <c r="D66" s="102"/>
      <c r="E66" s="103"/>
      <c r="F66" s="35" t="s">
        <v>45</v>
      </c>
      <c r="G66" s="29"/>
      <c r="H66" s="29"/>
      <c r="I66" s="76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84</v>
      </c>
      <c r="B71" s="104" t="s">
        <v>45</v>
      </c>
      <c r="C71" s="102"/>
      <c r="D71" s="102"/>
      <c r="E71" s="103"/>
      <c r="F71" s="35" t="s">
        <v>45</v>
      </c>
      <c r="G71" s="29"/>
      <c r="H71" s="29"/>
      <c r="I71" s="76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0"/>
      <c r="G74" s="29"/>
      <c r="H74" s="29" t="s">
        <v>45</v>
      </c>
      <c r="I74" s="35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4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CC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10" width="6.19921875" style="5" customWidth="1"/>
    <col min="11" max="11" width="6.796875" style="3" bestFit="1" customWidth="1"/>
    <col min="12" max="12" width="6.73046875" style="77" customWidth="1"/>
    <col min="13" max="16384" width="9.19921875" style="3"/>
  </cols>
  <sheetData>
    <row r="1" spans="1:12" ht="24.75" customHeight="1" x14ac:dyDescent="0.35">
      <c r="A1" s="12" t="s">
        <v>55</v>
      </c>
    </row>
    <row r="2" spans="1:12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  <c r="L2" s="79"/>
    </row>
    <row r="3" spans="1:12" x14ac:dyDescent="0.35">
      <c r="A3" s="28">
        <v>1</v>
      </c>
      <c r="B3" s="53" t="s">
        <v>204</v>
      </c>
      <c r="C3" s="32">
        <v>2008</v>
      </c>
      <c r="D3" s="53" t="s">
        <v>117</v>
      </c>
      <c r="E3" s="53" t="s">
        <v>201</v>
      </c>
      <c r="F3" s="51" t="s">
        <v>96</v>
      </c>
      <c r="G3" s="29">
        <v>94</v>
      </c>
      <c r="H3" s="29">
        <v>96</v>
      </c>
      <c r="I3" s="29">
        <v>97</v>
      </c>
      <c r="J3" s="29">
        <v>96</v>
      </c>
      <c r="K3" s="30">
        <f>SUM(G3:J3)</f>
        <v>383</v>
      </c>
    </row>
    <row r="4" spans="1:12" x14ac:dyDescent="0.35">
      <c r="A4" s="28">
        <v>2</v>
      </c>
      <c r="B4" s="53" t="s">
        <v>203</v>
      </c>
      <c r="C4" s="32">
        <v>2006</v>
      </c>
      <c r="D4" s="53" t="s">
        <v>188</v>
      </c>
      <c r="E4" s="53" t="s">
        <v>190</v>
      </c>
      <c r="F4" s="51" t="s">
        <v>96</v>
      </c>
      <c r="G4" s="29">
        <v>95</v>
      </c>
      <c r="H4" s="29">
        <v>94</v>
      </c>
      <c r="I4" s="29">
        <v>94</v>
      </c>
      <c r="J4" s="29">
        <v>98</v>
      </c>
      <c r="K4" s="30">
        <f>SUM(G4:J4)</f>
        <v>381</v>
      </c>
    </row>
    <row r="5" spans="1:12" x14ac:dyDescent="0.35">
      <c r="A5" s="28">
        <v>3</v>
      </c>
      <c r="B5" s="53" t="s">
        <v>205</v>
      </c>
      <c r="C5" s="32">
        <v>2008</v>
      </c>
      <c r="D5" s="53" t="s">
        <v>100</v>
      </c>
      <c r="E5" s="53" t="s">
        <v>208</v>
      </c>
      <c r="F5" s="51" t="s">
        <v>96</v>
      </c>
      <c r="G5" s="29">
        <v>96</v>
      </c>
      <c r="H5" s="29">
        <v>93</v>
      </c>
      <c r="I5" s="29">
        <v>93</v>
      </c>
      <c r="J5" s="29">
        <v>93</v>
      </c>
      <c r="K5" s="30">
        <f>SUM(G5:J5)</f>
        <v>375</v>
      </c>
    </row>
    <row r="6" spans="1:12" x14ac:dyDescent="0.35">
      <c r="A6" s="28">
        <v>4</v>
      </c>
      <c r="B6" s="53" t="s">
        <v>202</v>
      </c>
      <c r="C6" s="32">
        <v>2008</v>
      </c>
      <c r="D6" s="53" t="s">
        <v>206</v>
      </c>
      <c r="E6" s="53" t="s">
        <v>207</v>
      </c>
      <c r="F6" s="51" t="s">
        <v>96</v>
      </c>
      <c r="G6" s="29">
        <v>88</v>
      </c>
      <c r="H6" s="29">
        <v>88</v>
      </c>
      <c r="I6" s="29">
        <v>88</v>
      </c>
      <c r="J6" s="29">
        <v>85</v>
      </c>
      <c r="K6" s="30">
        <f>SUM(G6:J6)</f>
        <v>349</v>
      </c>
    </row>
    <row r="7" spans="1:12" x14ac:dyDescent="0.35">
      <c r="A7" s="28">
        <v>5</v>
      </c>
      <c r="B7" s="33"/>
      <c r="C7" s="32"/>
      <c r="D7" s="34"/>
      <c r="E7" s="34"/>
      <c r="F7" s="34"/>
      <c r="G7" s="29"/>
      <c r="H7" s="29"/>
      <c r="I7" s="29"/>
      <c r="J7" s="29"/>
      <c r="K7" s="30">
        <f t="shared" ref="K7:K27" si="0">SUM(J7)</f>
        <v>0</v>
      </c>
    </row>
    <row r="8" spans="1:12" x14ac:dyDescent="0.35">
      <c r="A8" s="28">
        <v>6</v>
      </c>
      <c r="B8" s="33"/>
      <c r="C8" s="32"/>
      <c r="D8" s="34"/>
      <c r="E8" s="34"/>
      <c r="F8" s="34"/>
      <c r="G8" s="29"/>
      <c r="H8" s="29"/>
      <c r="I8" s="29"/>
      <c r="J8" s="29"/>
      <c r="K8" s="30">
        <f t="shared" si="0"/>
        <v>0</v>
      </c>
    </row>
    <row r="9" spans="1:12" x14ac:dyDescent="0.35">
      <c r="A9" s="28">
        <v>7</v>
      </c>
      <c r="B9" s="33"/>
      <c r="C9" s="32"/>
      <c r="D9" s="34"/>
      <c r="E9" s="34"/>
      <c r="F9" s="34"/>
      <c r="G9" s="29"/>
      <c r="H9" s="29"/>
      <c r="I9" s="29"/>
      <c r="J9" s="29"/>
      <c r="K9" s="30">
        <f t="shared" si="0"/>
        <v>0</v>
      </c>
    </row>
    <row r="10" spans="1:12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29"/>
      <c r="J10" s="29"/>
      <c r="K10" s="30">
        <f t="shared" si="0"/>
        <v>0</v>
      </c>
    </row>
    <row r="11" spans="1:12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si="0"/>
        <v>0</v>
      </c>
    </row>
    <row r="12" spans="1:12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0"/>
        <v>0</v>
      </c>
    </row>
    <row r="13" spans="1:12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0"/>
        <v>0</v>
      </c>
    </row>
    <row r="14" spans="1:12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0"/>
        <v>0</v>
      </c>
    </row>
    <row r="15" spans="1:12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0"/>
        <v>0</v>
      </c>
    </row>
    <row r="16" spans="1:12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0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0"/>
        <v>0</v>
      </c>
    </row>
    <row r="18" spans="1:11" x14ac:dyDescent="0.35">
      <c r="A18" s="28">
        <v>16</v>
      </c>
      <c r="B18" s="35"/>
      <c r="C18" s="28"/>
      <c r="D18" s="35"/>
      <c r="E18" s="35"/>
      <c r="F18" s="35"/>
      <c r="G18" s="45"/>
      <c r="H18" s="45"/>
      <c r="I18" s="45"/>
      <c r="J18" s="45"/>
      <c r="K18" s="30">
        <f t="shared" si="0"/>
        <v>0</v>
      </c>
    </row>
    <row r="19" spans="1:11" x14ac:dyDescent="0.35">
      <c r="A19" s="28">
        <v>17</v>
      </c>
      <c r="B19" s="35"/>
      <c r="C19" s="28"/>
      <c r="D19" s="35"/>
      <c r="E19" s="35"/>
      <c r="F19" s="35"/>
      <c r="G19" s="45"/>
      <c r="H19" s="45"/>
      <c r="I19" s="45"/>
      <c r="J19" s="45"/>
      <c r="K19" s="30">
        <f t="shared" si="0"/>
        <v>0</v>
      </c>
    </row>
    <row r="20" spans="1:11" x14ac:dyDescent="0.35">
      <c r="A20" s="28">
        <v>18</v>
      </c>
      <c r="B20" s="35"/>
      <c r="C20" s="28"/>
      <c r="D20" s="35"/>
      <c r="E20" s="35"/>
      <c r="F20" s="35"/>
      <c r="G20" s="45"/>
      <c r="H20" s="45"/>
      <c r="I20" s="45"/>
      <c r="J20" s="45"/>
      <c r="K20" s="30">
        <f t="shared" si="0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45"/>
      <c r="H21" s="45"/>
      <c r="I21" s="45"/>
      <c r="J21" s="45"/>
      <c r="K21" s="30">
        <f t="shared" si="0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45"/>
      <c r="H22" s="45"/>
      <c r="I22" s="45"/>
      <c r="J22" s="45"/>
      <c r="K22" s="30">
        <f t="shared" si="0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45"/>
      <c r="H23" s="45"/>
      <c r="I23" s="45"/>
      <c r="J23" s="45"/>
      <c r="K23" s="30">
        <f t="shared" si="0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45"/>
      <c r="H24" s="45"/>
      <c r="I24" s="45"/>
      <c r="J24" s="45"/>
      <c r="K24" s="30">
        <f t="shared" si="0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45"/>
      <c r="H25" s="45"/>
      <c r="I25" s="45"/>
      <c r="J25" s="45"/>
      <c r="K25" s="30">
        <f t="shared" si="0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45"/>
      <c r="H26" s="45"/>
      <c r="I26" s="45"/>
      <c r="J26" s="45"/>
      <c r="K26" s="30">
        <f t="shared" si="0"/>
        <v>0</v>
      </c>
    </row>
    <row r="27" spans="1:11" x14ac:dyDescent="0.35">
      <c r="A27" s="52">
        <v>25</v>
      </c>
      <c r="B27" s="35"/>
      <c r="C27" s="28"/>
      <c r="D27" s="35"/>
      <c r="E27" s="35"/>
      <c r="F27" s="35"/>
      <c r="G27" s="45"/>
      <c r="H27" s="45"/>
      <c r="I27" s="45"/>
      <c r="J27" s="45"/>
      <c r="K27" s="30">
        <f t="shared" si="0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/>
      <c r="J31" s="35"/>
      <c r="K31" s="76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/>
      <c r="J36" s="35"/>
      <c r="K36" s="7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/>
      <c r="J41" s="35"/>
      <c r="K41" s="7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>
      <c r="B45" s="5"/>
      <c r="C45" s="9"/>
      <c r="D45" s="5"/>
      <c r="E45" s="5"/>
      <c r="F45" s="5"/>
      <c r="K45" s="5"/>
    </row>
    <row r="46" spans="1:11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/>
      <c r="J46" s="35"/>
      <c r="K46" s="7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/>
      <c r="J51" s="35"/>
      <c r="K51" s="7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/>
      <c r="J56" s="35"/>
      <c r="K56" s="7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x14ac:dyDescent="0.35">
      <c r="B60" s="5"/>
      <c r="C60" s="9"/>
      <c r="D60" s="5"/>
      <c r="E60" s="5"/>
      <c r="F60" s="5"/>
      <c r="K60" s="5"/>
    </row>
    <row r="61" spans="1:11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/>
      <c r="J61" s="35"/>
      <c r="K61" s="76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/>
      <c r="J66" s="35"/>
      <c r="K66" s="7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/>
      <c r="J71" s="35"/>
      <c r="K71" s="7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x14ac:dyDescent="0.35">
      <c r="B75" s="5"/>
      <c r="C75" s="9"/>
      <c r="D75" s="5"/>
      <c r="E75" s="5"/>
      <c r="F75" s="5"/>
      <c r="K75" s="5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4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8" sqref="C8"/>
    </sheetView>
  </sheetViews>
  <sheetFormatPr defaultColWidth="9.19921875" defaultRowHeight="15" x14ac:dyDescent="0.35"/>
  <cols>
    <col min="1" max="1" width="6" style="3" customWidth="1"/>
    <col min="2" max="2" width="27" style="3" customWidth="1"/>
    <col min="3" max="3" width="6.19921875" style="5" customWidth="1"/>
    <col min="4" max="4" width="17.265625" style="5" customWidth="1"/>
    <col min="5" max="5" width="100.265625" style="5" bestFit="1" customWidth="1"/>
    <col min="6" max="6" width="16.19921875" style="5" customWidth="1"/>
    <col min="7" max="8" width="6.73046875" style="5" customWidth="1"/>
    <col min="9" max="9" width="6.796875" style="3" customWidth="1"/>
    <col min="10" max="10" width="6.796875" style="9" customWidth="1"/>
    <col min="11" max="16384" width="9.19921875" style="3"/>
  </cols>
  <sheetData>
    <row r="1" spans="1:10" ht="24.75" customHeight="1" x14ac:dyDescent="0.35">
      <c r="A1" s="1" t="s">
        <v>56</v>
      </c>
      <c r="C1" s="9"/>
      <c r="G1" s="9"/>
      <c r="H1" s="9"/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35">
      <c r="A3" s="28">
        <v>1</v>
      </c>
      <c r="B3" s="53" t="s">
        <v>212</v>
      </c>
      <c r="C3" s="32">
        <v>2012</v>
      </c>
      <c r="D3" s="53" t="s">
        <v>143</v>
      </c>
      <c r="E3" s="53" t="s">
        <v>219</v>
      </c>
      <c r="F3" s="34" t="s">
        <v>96</v>
      </c>
      <c r="G3" s="29">
        <v>87</v>
      </c>
      <c r="H3" s="29">
        <v>86</v>
      </c>
      <c r="I3" s="75">
        <f t="shared" ref="I3:I9" si="0">SUM(G3:H3)</f>
        <v>173</v>
      </c>
    </row>
    <row r="4" spans="1:10" x14ac:dyDescent="0.35">
      <c r="A4" s="28">
        <v>2</v>
      </c>
      <c r="B4" s="53" t="s">
        <v>213</v>
      </c>
      <c r="C4" s="32">
        <v>2011</v>
      </c>
      <c r="D4" s="53" t="s">
        <v>142</v>
      </c>
      <c r="E4" s="53" t="s">
        <v>152</v>
      </c>
      <c r="F4" s="34" t="s">
        <v>96</v>
      </c>
      <c r="G4" s="29">
        <v>82</v>
      </c>
      <c r="H4" s="29">
        <v>83</v>
      </c>
      <c r="I4" s="75">
        <f t="shared" si="0"/>
        <v>165</v>
      </c>
    </row>
    <row r="5" spans="1:10" x14ac:dyDescent="0.35">
      <c r="A5" s="28">
        <v>3</v>
      </c>
      <c r="B5" s="53" t="s">
        <v>214</v>
      </c>
      <c r="C5" s="32">
        <v>2010</v>
      </c>
      <c r="D5" s="53" t="s">
        <v>101</v>
      </c>
      <c r="E5" s="53" t="s">
        <v>145</v>
      </c>
      <c r="F5" s="34" t="s">
        <v>96</v>
      </c>
      <c r="G5" s="29">
        <v>79</v>
      </c>
      <c r="H5" s="29">
        <v>85</v>
      </c>
      <c r="I5" s="75">
        <f t="shared" si="0"/>
        <v>164</v>
      </c>
    </row>
    <row r="6" spans="1:10" x14ac:dyDescent="0.35">
      <c r="A6" s="28">
        <v>4</v>
      </c>
      <c r="B6" s="53" t="s">
        <v>209</v>
      </c>
      <c r="C6" s="32">
        <v>2010</v>
      </c>
      <c r="D6" s="53" t="s">
        <v>117</v>
      </c>
      <c r="E6" s="53" t="s">
        <v>217</v>
      </c>
      <c r="F6" s="34" t="s">
        <v>96</v>
      </c>
      <c r="G6" s="29">
        <v>75</v>
      </c>
      <c r="H6" s="29">
        <v>88</v>
      </c>
      <c r="I6" s="75">
        <f t="shared" si="0"/>
        <v>163</v>
      </c>
    </row>
    <row r="7" spans="1:10" x14ac:dyDescent="0.35">
      <c r="A7" s="28">
        <v>5</v>
      </c>
      <c r="B7" s="53" t="s">
        <v>210</v>
      </c>
      <c r="C7" s="32">
        <v>2009</v>
      </c>
      <c r="D7" s="53" t="s">
        <v>143</v>
      </c>
      <c r="E7" s="53" t="s">
        <v>218</v>
      </c>
      <c r="F7" s="34" t="s">
        <v>96</v>
      </c>
      <c r="G7" s="29">
        <v>63</v>
      </c>
      <c r="H7" s="29">
        <v>74</v>
      </c>
      <c r="I7" s="75">
        <f t="shared" si="0"/>
        <v>137</v>
      </c>
    </row>
    <row r="8" spans="1:10" x14ac:dyDescent="0.35">
      <c r="A8" s="28">
        <v>6</v>
      </c>
      <c r="B8" s="53" t="s">
        <v>211</v>
      </c>
      <c r="C8" s="32" t="s">
        <v>45</v>
      </c>
      <c r="D8" s="53" t="s">
        <v>143</v>
      </c>
      <c r="E8" s="53" t="s">
        <v>219</v>
      </c>
      <c r="F8" s="34" t="s">
        <v>96</v>
      </c>
      <c r="G8" s="29" t="s">
        <v>45</v>
      </c>
      <c r="H8" s="29" t="s">
        <v>45</v>
      </c>
      <c r="I8" s="75">
        <f t="shared" si="0"/>
        <v>0</v>
      </c>
    </row>
    <row r="9" spans="1:10" x14ac:dyDescent="0.35">
      <c r="A9" s="28">
        <v>7</v>
      </c>
      <c r="B9" s="53" t="s">
        <v>215</v>
      </c>
      <c r="C9" s="32"/>
      <c r="D9" s="53" t="s">
        <v>216</v>
      </c>
      <c r="E9" s="53" t="s">
        <v>220</v>
      </c>
      <c r="F9" s="34" t="s">
        <v>96</v>
      </c>
      <c r="G9" s="29"/>
      <c r="H9" s="29"/>
      <c r="I9" s="75">
        <f t="shared" si="0"/>
        <v>0</v>
      </c>
    </row>
    <row r="10" spans="1:10" x14ac:dyDescent="0.35">
      <c r="A10" s="28">
        <v>8</v>
      </c>
      <c r="B10" s="44"/>
      <c r="C10" s="32"/>
      <c r="D10" s="34"/>
      <c r="E10" s="34"/>
      <c r="F10" s="44"/>
      <c r="G10" s="29"/>
      <c r="H10" s="29"/>
      <c r="I10" s="75">
        <f t="shared" ref="I10:I11" si="1">SUM(G10:H10)</f>
        <v>0</v>
      </c>
    </row>
    <row r="11" spans="1:10" x14ac:dyDescent="0.35">
      <c r="A11" s="28">
        <v>9</v>
      </c>
      <c r="B11" s="34"/>
      <c r="C11" s="32"/>
      <c r="D11" s="34"/>
      <c r="E11" s="66"/>
      <c r="F11" s="34"/>
      <c r="G11" s="29"/>
      <c r="H11" s="29"/>
      <c r="I11" s="75">
        <f t="shared" si="1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ref="I12:I27" si="2">SUM(G12:H12)</f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2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2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2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2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2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2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2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2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2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2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2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2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2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2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2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 t="s">
        <v>45</v>
      </c>
    </row>
    <row r="32" spans="1:9" ht="15.75" customHeight="1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C35" s="3"/>
      <c r="D35" s="3"/>
      <c r="E35" s="3"/>
      <c r="F35" s="3"/>
      <c r="G35" s="3"/>
      <c r="H35" s="3"/>
    </row>
    <row r="36" spans="1:9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C40" s="3"/>
      <c r="D40" s="3"/>
      <c r="E40" s="3"/>
      <c r="F40" s="3"/>
      <c r="G40" s="3"/>
      <c r="H40" s="3"/>
    </row>
    <row r="41" spans="1:9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A50" s="4"/>
      <c r="C50" s="3"/>
      <c r="D50" s="3"/>
      <c r="E50" s="3"/>
      <c r="F50" s="3"/>
      <c r="G50" s="3"/>
      <c r="H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C55" s="3"/>
      <c r="D55" s="3"/>
      <c r="E55" s="3"/>
      <c r="F55" s="3"/>
      <c r="G55" s="3"/>
      <c r="H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A65" s="4"/>
      <c r="C65" s="3"/>
      <c r="D65" s="3"/>
      <c r="E65" s="3"/>
      <c r="F65" s="3"/>
      <c r="G65" s="3"/>
      <c r="H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C70" s="3"/>
      <c r="D70" s="3"/>
      <c r="E70" s="3"/>
      <c r="F70" s="3"/>
      <c r="G70" s="3"/>
      <c r="H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9" customWidth="1"/>
    <col min="9" max="10" width="6.796875" style="3" customWidth="1"/>
    <col min="11" max="16384" width="9.19921875" style="3"/>
  </cols>
  <sheetData>
    <row r="1" spans="1:9" ht="24.75" customHeight="1" x14ac:dyDescent="0.35">
      <c r="A1" s="1" t="s">
        <v>57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53" t="s">
        <v>223</v>
      </c>
      <c r="C3" s="32">
        <v>2007</v>
      </c>
      <c r="D3" s="53" t="s">
        <v>117</v>
      </c>
      <c r="E3" s="53" t="s">
        <v>224</v>
      </c>
      <c r="F3" s="34" t="s">
        <v>96</v>
      </c>
      <c r="G3" s="29">
        <v>84</v>
      </c>
      <c r="H3" s="29">
        <v>87</v>
      </c>
      <c r="I3" s="30">
        <f>SUM(G3:H3)</f>
        <v>171</v>
      </c>
    </row>
    <row r="4" spans="1:9" x14ac:dyDescent="0.35">
      <c r="A4" s="28">
        <v>2</v>
      </c>
      <c r="B4" s="53" t="s">
        <v>111</v>
      </c>
      <c r="C4" s="32">
        <v>2007</v>
      </c>
      <c r="D4" s="53" t="s">
        <v>118</v>
      </c>
      <c r="E4" s="53" t="s">
        <v>122</v>
      </c>
      <c r="F4" s="34" t="s">
        <v>96</v>
      </c>
      <c r="G4" s="29">
        <v>28</v>
      </c>
      <c r="H4" s="29">
        <v>42</v>
      </c>
      <c r="I4" s="30">
        <f>SUM(G4:H4)</f>
        <v>70</v>
      </c>
    </row>
    <row r="5" spans="1:9" x14ac:dyDescent="0.35">
      <c r="A5" s="28">
        <v>3</v>
      </c>
      <c r="B5" s="53" t="s">
        <v>109</v>
      </c>
      <c r="C5" s="32" t="s">
        <v>45</v>
      </c>
      <c r="D5" s="53" t="s">
        <v>116</v>
      </c>
      <c r="E5" s="53" t="s">
        <v>120</v>
      </c>
      <c r="F5" s="34" t="s">
        <v>96</v>
      </c>
      <c r="G5" s="29" t="s">
        <v>45</v>
      </c>
      <c r="H5" s="29" t="s">
        <v>45</v>
      </c>
      <c r="I5" s="30">
        <f>SUM(G5:H5)</f>
        <v>0</v>
      </c>
    </row>
    <row r="6" spans="1:9" x14ac:dyDescent="0.35">
      <c r="A6" s="28">
        <v>4</v>
      </c>
      <c r="B6" s="92" t="s">
        <v>221</v>
      </c>
      <c r="C6" s="28"/>
      <c r="D6" s="53" t="s">
        <v>118</v>
      </c>
      <c r="E6" s="53" t="s">
        <v>122</v>
      </c>
      <c r="F6" s="34" t="s">
        <v>96</v>
      </c>
      <c r="G6" s="29"/>
      <c r="H6" s="29"/>
      <c r="I6" s="30">
        <f>SUM(G6:H6)</f>
        <v>0</v>
      </c>
    </row>
    <row r="7" spans="1:9" x14ac:dyDescent="0.35">
      <c r="A7" s="28">
        <v>5</v>
      </c>
      <c r="B7" s="92" t="s">
        <v>222</v>
      </c>
      <c r="C7" s="28"/>
      <c r="D7" s="53" t="s">
        <v>118</v>
      </c>
      <c r="E7" s="53" t="s">
        <v>122</v>
      </c>
      <c r="F7" s="34" t="s">
        <v>96</v>
      </c>
      <c r="G7" s="29"/>
      <c r="H7" s="29"/>
      <c r="I7" s="30">
        <f>SUM(G7:H7)</f>
        <v>0</v>
      </c>
    </row>
    <row r="8" spans="1:9" x14ac:dyDescent="0.35">
      <c r="A8" s="28">
        <v>6</v>
      </c>
      <c r="B8" s="44"/>
      <c r="C8" s="32"/>
      <c r="D8" s="34"/>
      <c r="E8" s="34"/>
      <c r="F8" s="34"/>
      <c r="G8" s="29"/>
      <c r="H8" s="29"/>
      <c r="I8" s="30">
        <f t="shared" ref="I8:I9" si="0">SUM(G8:H8)</f>
        <v>0</v>
      </c>
    </row>
    <row r="9" spans="1:9" x14ac:dyDescent="0.35">
      <c r="A9" s="28">
        <v>7</v>
      </c>
      <c r="B9" s="71"/>
      <c r="C9" s="72"/>
      <c r="D9" s="34"/>
      <c r="E9" s="49"/>
      <c r="F9" s="34"/>
      <c r="G9" s="29"/>
      <c r="H9" s="29"/>
      <c r="I9" s="30">
        <f t="shared" si="0"/>
        <v>0</v>
      </c>
    </row>
    <row r="10" spans="1:9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1">SUM(G10:H10)</f>
        <v>0</v>
      </c>
    </row>
    <row r="11" spans="1:9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9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9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9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9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9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 t="s">
        <v>45</v>
      </c>
    </row>
    <row r="32" spans="1:9" ht="15.75" customHeight="1" x14ac:dyDescent="0.35">
      <c r="A32" s="28"/>
      <c r="B32" s="87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87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87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</row>
    <row r="36" spans="1:9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</sheetPr>
  <dimension ref="A1:K74"/>
  <sheetViews>
    <sheetView view="pageBreakPreview" zoomScale="60" zoomScaleNormal="73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C35" sqref="C35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10" width="6.19921875" style="9" customWidth="1"/>
    <col min="11" max="11" width="6.796875" style="3" customWidth="1"/>
    <col min="12" max="12" width="6.73046875" style="3" customWidth="1"/>
    <col min="13" max="16384" width="9.19921875" style="3"/>
  </cols>
  <sheetData>
    <row r="1" spans="1:11" ht="24.75" customHeight="1" x14ac:dyDescent="0.35">
      <c r="A1" s="1" t="s">
        <v>58</v>
      </c>
    </row>
    <row r="2" spans="1:11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x14ac:dyDescent="0.35">
      <c r="A3" s="28">
        <v>1</v>
      </c>
      <c r="B3" s="53" t="s">
        <v>225</v>
      </c>
      <c r="C3" s="32">
        <v>369</v>
      </c>
      <c r="D3" s="53" t="s">
        <v>142</v>
      </c>
      <c r="E3" s="53" t="s">
        <v>234</v>
      </c>
      <c r="F3" s="34" t="s">
        <v>96</v>
      </c>
      <c r="G3" s="29">
        <v>92</v>
      </c>
      <c r="H3" s="29">
        <v>90</v>
      </c>
      <c r="I3" s="29">
        <v>91</v>
      </c>
      <c r="J3" s="29">
        <v>96</v>
      </c>
      <c r="K3" s="30">
        <f t="shared" ref="K3:K14" si="0">SUM(G3:J3)</f>
        <v>369</v>
      </c>
    </row>
    <row r="4" spans="1:11" x14ac:dyDescent="0.35">
      <c r="A4" s="28">
        <v>2</v>
      </c>
      <c r="B4" s="53" t="s">
        <v>228</v>
      </c>
      <c r="C4" s="69">
        <v>2008</v>
      </c>
      <c r="D4" s="53" t="s">
        <v>116</v>
      </c>
      <c r="E4" s="53" t="s">
        <v>236</v>
      </c>
      <c r="F4" s="34" t="s">
        <v>96</v>
      </c>
      <c r="G4" s="29">
        <v>93</v>
      </c>
      <c r="H4" s="29">
        <v>88</v>
      </c>
      <c r="I4" s="29">
        <v>89</v>
      </c>
      <c r="J4" s="29">
        <v>95</v>
      </c>
      <c r="K4" s="30">
        <f t="shared" si="0"/>
        <v>365</v>
      </c>
    </row>
    <row r="5" spans="1:11" x14ac:dyDescent="0.35">
      <c r="A5" s="28">
        <v>3</v>
      </c>
      <c r="B5" s="53" t="s">
        <v>114</v>
      </c>
      <c r="C5" s="32">
        <v>2007</v>
      </c>
      <c r="D5" s="53" t="s">
        <v>101</v>
      </c>
      <c r="E5" s="53" t="s">
        <v>124</v>
      </c>
      <c r="F5" s="34" t="s">
        <v>96</v>
      </c>
      <c r="G5" s="29">
        <v>89</v>
      </c>
      <c r="H5" s="29">
        <v>90</v>
      </c>
      <c r="I5" s="29">
        <v>92</v>
      </c>
      <c r="J5" s="29">
        <v>94</v>
      </c>
      <c r="K5" s="30">
        <f t="shared" si="0"/>
        <v>365</v>
      </c>
    </row>
    <row r="6" spans="1:11" x14ac:dyDescent="0.35">
      <c r="A6" s="28">
        <v>4</v>
      </c>
      <c r="B6" s="53" t="s">
        <v>230</v>
      </c>
      <c r="C6" s="32">
        <v>2007</v>
      </c>
      <c r="D6" s="53" t="s">
        <v>216</v>
      </c>
      <c r="E6" s="53" t="s">
        <v>238</v>
      </c>
      <c r="F6" s="34" t="s">
        <v>96</v>
      </c>
      <c r="G6" s="29">
        <v>89</v>
      </c>
      <c r="H6" s="29">
        <v>91</v>
      </c>
      <c r="I6" s="29">
        <v>93</v>
      </c>
      <c r="J6" s="29">
        <v>92</v>
      </c>
      <c r="K6" s="30">
        <f t="shared" si="0"/>
        <v>365</v>
      </c>
    </row>
    <row r="7" spans="1:11" x14ac:dyDescent="0.35">
      <c r="A7" s="28">
        <v>5</v>
      </c>
      <c r="B7" s="53" t="s">
        <v>227</v>
      </c>
      <c r="C7" s="32">
        <v>2008</v>
      </c>
      <c r="D7" s="53" t="s">
        <v>162</v>
      </c>
      <c r="E7" s="53" t="s">
        <v>235</v>
      </c>
      <c r="F7" s="34" t="s">
        <v>96</v>
      </c>
      <c r="G7" s="29">
        <v>88</v>
      </c>
      <c r="H7" s="29">
        <v>89</v>
      </c>
      <c r="I7" s="29">
        <v>94</v>
      </c>
      <c r="J7" s="29">
        <v>85</v>
      </c>
      <c r="K7" s="30">
        <f t="shared" si="0"/>
        <v>356</v>
      </c>
    </row>
    <row r="8" spans="1:11" x14ac:dyDescent="0.35">
      <c r="A8" s="28">
        <v>6</v>
      </c>
      <c r="B8" s="53" t="s">
        <v>233</v>
      </c>
      <c r="C8" s="32">
        <v>2007</v>
      </c>
      <c r="D8" s="53" t="s">
        <v>101</v>
      </c>
      <c r="E8" s="53" t="s">
        <v>124</v>
      </c>
      <c r="F8" s="34" t="s">
        <v>96</v>
      </c>
      <c r="G8" s="29">
        <v>86</v>
      </c>
      <c r="H8" s="29">
        <v>92</v>
      </c>
      <c r="I8" s="29">
        <v>89</v>
      </c>
      <c r="J8" s="29">
        <v>88</v>
      </c>
      <c r="K8" s="30">
        <f t="shared" si="0"/>
        <v>355</v>
      </c>
    </row>
    <row r="9" spans="1:11" x14ac:dyDescent="0.35">
      <c r="A9" s="28">
        <v>7</v>
      </c>
      <c r="B9" s="53" t="s">
        <v>229</v>
      </c>
      <c r="C9" s="32">
        <v>2006</v>
      </c>
      <c r="D9" s="53" t="s">
        <v>98</v>
      </c>
      <c r="E9" s="53" t="s">
        <v>237</v>
      </c>
      <c r="F9" s="34" t="s">
        <v>96</v>
      </c>
      <c r="G9" s="29">
        <v>86</v>
      </c>
      <c r="H9" s="29">
        <v>85</v>
      </c>
      <c r="I9" s="29">
        <v>89</v>
      </c>
      <c r="J9" s="29">
        <v>93</v>
      </c>
      <c r="K9" s="30">
        <f t="shared" si="0"/>
        <v>353</v>
      </c>
    </row>
    <row r="10" spans="1:11" x14ac:dyDescent="0.35">
      <c r="A10" s="28">
        <v>8</v>
      </c>
      <c r="B10" s="53" t="s">
        <v>168</v>
      </c>
      <c r="C10" s="32">
        <v>2006</v>
      </c>
      <c r="D10" s="53" t="s">
        <v>117</v>
      </c>
      <c r="E10" s="53" t="s">
        <v>172</v>
      </c>
      <c r="F10" s="34" t="s">
        <v>96</v>
      </c>
      <c r="G10" s="29">
        <v>85</v>
      </c>
      <c r="H10" s="29">
        <v>91</v>
      </c>
      <c r="I10" s="29">
        <v>87</v>
      </c>
      <c r="J10" s="29">
        <v>89</v>
      </c>
      <c r="K10" s="30">
        <f t="shared" si="0"/>
        <v>352</v>
      </c>
    </row>
    <row r="11" spans="1:11" x14ac:dyDescent="0.35">
      <c r="A11" s="28">
        <v>9</v>
      </c>
      <c r="B11" s="53" t="s">
        <v>231</v>
      </c>
      <c r="C11" s="32">
        <v>2007</v>
      </c>
      <c r="D11" s="53" t="s">
        <v>140</v>
      </c>
      <c r="E11" s="53" t="s">
        <v>239</v>
      </c>
      <c r="F11" s="34" t="s">
        <v>96</v>
      </c>
      <c r="G11" s="29">
        <v>84</v>
      </c>
      <c r="H11" s="29">
        <v>93</v>
      </c>
      <c r="I11" s="29">
        <v>87</v>
      </c>
      <c r="J11" s="29">
        <v>83</v>
      </c>
      <c r="K11" s="30">
        <f t="shared" si="0"/>
        <v>347</v>
      </c>
    </row>
    <row r="12" spans="1:11" x14ac:dyDescent="0.35">
      <c r="A12" s="28">
        <v>10</v>
      </c>
      <c r="B12" s="53" t="s">
        <v>226</v>
      </c>
      <c r="C12" s="32">
        <v>2006</v>
      </c>
      <c r="D12" s="53" t="s">
        <v>101</v>
      </c>
      <c r="E12" s="53" t="s">
        <v>145</v>
      </c>
      <c r="F12" s="34" t="s">
        <v>96</v>
      </c>
      <c r="G12" s="29">
        <v>81</v>
      </c>
      <c r="H12" s="29">
        <v>89</v>
      </c>
      <c r="I12" s="29">
        <v>77</v>
      </c>
      <c r="J12" s="29">
        <v>87</v>
      </c>
      <c r="K12" s="30">
        <f t="shared" si="0"/>
        <v>334</v>
      </c>
    </row>
    <row r="13" spans="1:11" x14ac:dyDescent="0.35">
      <c r="A13" s="28">
        <v>11</v>
      </c>
      <c r="B13" s="53" t="s">
        <v>169</v>
      </c>
      <c r="C13" s="35">
        <v>2006</v>
      </c>
      <c r="D13" s="53" t="s">
        <v>101</v>
      </c>
      <c r="E13" s="53" t="s">
        <v>124</v>
      </c>
      <c r="F13" s="35" t="s">
        <v>96</v>
      </c>
      <c r="G13" s="29">
        <v>82</v>
      </c>
      <c r="H13" s="29">
        <v>86</v>
      </c>
      <c r="I13" s="29">
        <v>80</v>
      </c>
      <c r="J13" s="29">
        <v>77</v>
      </c>
      <c r="K13" s="30">
        <f t="shared" si="0"/>
        <v>325</v>
      </c>
    </row>
    <row r="14" spans="1:11" x14ac:dyDescent="0.35">
      <c r="A14" s="28">
        <v>12</v>
      </c>
      <c r="B14" s="53" t="s">
        <v>232</v>
      </c>
      <c r="C14" s="32">
        <v>2006</v>
      </c>
      <c r="D14" s="53" t="s">
        <v>116</v>
      </c>
      <c r="E14" s="53" t="s">
        <v>240</v>
      </c>
      <c r="F14" s="34" t="s">
        <v>96</v>
      </c>
      <c r="G14" s="29">
        <v>80</v>
      </c>
      <c r="H14" s="29">
        <v>80</v>
      </c>
      <c r="I14" s="29">
        <v>84</v>
      </c>
      <c r="J14" s="29">
        <v>77</v>
      </c>
      <c r="K14" s="30">
        <f t="shared" si="0"/>
        <v>321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ref="K15:K27" si="1">SUM(G15:J15)</f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/>
      <c r="J31" s="35"/>
      <c r="K31" s="76">
        <f>SUM(K32:K34)</f>
        <v>1045</v>
      </c>
    </row>
    <row r="32" spans="1:11" ht="15.75" customHeight="1" x14ac:dyDescent="0.35">
      <c r="A32" s="28"/>
      <c r="B32" s="53" t="s">
        <v>233</v>
      </c>
      <c r="C32" s="35">
        <v>2007</v>
      </c>
      <c r="D32" s="53" t="s">
        <v>101</v>
      </c>
      <c r="E32" s="53" t="s">
        <v>124</v>
      </c>
      <c r="F32" s="35" t="s">
        <v>96</v>
      </c>
      <c r="G32" s="29">
        <v>86</v>
      </c>
      <c r="H32" s="29">
        <v>92</v>
      </c>
      <c r="I32" s="29">
        <v>89</v>
      </c>
      <c r="J32" s="29">
        <v>88</v>
      </c>
      <c r="K32" s="35">
        <f>SUM(G32:J32)</f>
        <v>355</v>
      </c>
    </row>
    <row r="33" spans="1:11" ht="15.75" customHeight="1" x14ac:dyDescent="0.35">
      <c r="A33" s="28"/>
      <c r="B33" s="53" t="s">
        <v>169</v>
      </c>
      <c r="C33" s="35">
        <v>2006</v>
      </c>
      <c r="D33" s="53" t="s">
        <v>101</v>
      </c>
      <c r="E33" s="53" t="s">
        <v>124</v>
      </c>
      <c r="F33" s="35" t="s">
        <v>96</v>
      </c>
      <c r="G33" s="29">
        <v>82</v>
      </c>
      <c r="H33" s="29">
        <v>86</v>
      </c>
      <c r="I33" s="29">
        <v>80</v>
      </c>
      <c r="J33" s="29">
        <v>77</v>
      </c>
      <c r="K33" s="35">
        <f t="shared" ref="K33:K34" si="2">SUM(G33:J33)</f>
        <v>325</v>
      </c>
    </row>
    <row r="34" spans="1:11" ht="15.75" customHeight="1" x14ac:dyDescent="0.35">
      <c r="A34" s="28"/>
      <c r="B34" s="53" t="s">
        <v>114</v>
      </c>
      <c r="C34" s="35">
        <v>2007</v>
      </c>
      <c r="D34" s="53" t="s">
        <v>101</v>
      </c>
      <c r="E34" s="53" t="s">
        <v>124</v>
      </c>
      <c r="F34" s="35" t="s">
        <v>96</v>
      </c>
      <c r="G34" s="29">
        <v>89</v>
      </c>
      <c r="H34" s="29">
        <v>90</v>
      </c>
      <c r="I34" s="29">
        <v>92</v>
      </c>
      <c r="J34" s="29">
        <v>94</v>
      </c>
      <c r="K34" s="35">
        <f t="shared" si="2"/>
        <v>365</v>
      </c>
    </row>
    <row r="35" spans="1:11" ht="15" customHeight="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/>
      <c r="J36" s="35"/>
      <c r="K36" s="7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/>
      <c r="J41" s="35"/>
      <c r="K41" s="7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/>
      <c r="J46" s="35"/>
      <c r="K46" s="7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/>
      <c r="J51" s="35"/>
      <c r="K51" s="7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/>
      <c r="J56" s="35"/>
      <c r="K56" s="7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/>
      <c r="J61" s="35"/>
      <c r="K61" s="76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/>
      <c r="J66" s="35"/>
      <c r="K66" s="7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/>
      <c r="J71" s="35"/>
      <c r="K71" s="7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14">
    <sortCondition descending="1" ref="K3:K14"/>
    <sortCondition descending="1" ref="J3:J1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FF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0" sqref="C10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3" customWidth="1"/>
    <col min="10" max="10" width="6.796875" style="77" customWidth="1"/>
    <col min="11" max="16384" width="9.19921875" style="3"/>
  </cols>
  <sheetData>
    <row r="1" spans="1:10" ht="24.75" customHeight="1" x14ac:dyDescent="0.35">
      <c r="A1" s="12" t="s">
        <v>59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79"/>
    </row>
    <row r="3" spans="1:10" x14ac:dyDescent="0.35">
      <c r="A3" s="28">
        <v>1</v>
      </c>
      <c r="B3" s="53" t="s">
        <v>244</v>
      </c>
      <c r="C3" s="32">
        <v>2010</v>
      </c>
      <c r="D3" t="s">
        <v>143</v>
      </c>
      <c r="E3" s="53" t="s">
        <v>251</v>
      </c>
      <c r="F3" s="34" t="s">
        <v>96</v>
      </c>
      <c r="G3" s="29">
        <v>88</v>
      </c>
      <c r="H3" s="29">
        <v>85</v>
      </c>
      <c r="I3" s="30">
        <f t="shared" ref="I3:I9" si="0">SUM(G3:H3)</f>
        <v>173</v>
      </c>
    </row>
    <row r="4" spans="1:10" x14ac:dyDescent="0.35">
      <c r="A4" s="28">
        <v>2</v>
      </c>
      <c r="B4" s="53" t="s">
        <v>241</v>
      </c>
      <c r="C4" s="32">
        <v>2009</v>
      </c>
      <c r="D4" t="s">
        <v>245</v>
      </c>
      <c r="E4" s="53" t="s">
        <v>247</v>
      </c>
      <c r="F4" s="34" t="s">
        <v>96</v>
      </c>
      <c r="G4" s="29">
        <v>87</v>
      </c>
      <c r="H4" s="29">
        <v>85</v>
      </c>
      <c r="I4" s="30">
        <f t="shared" si="0"/>
        <v>172</v>
      </c>
    </row>
    <row r="5" spans="1:10" x14ac:dyDescent="0.35">
      <c r="A5" s="28">
        <v>3</v>
      </c>
      <c r="B5" s="53" t="s">
        <v>279</v>
      </c>
      <c r="C5" s="32">
        <v>2012</v>
      </c>
      <c r="D5" t="s">
        <v>101</v>
      </c>
      <c r="E5" s="53" t="s">
        <v>250</v>
      </c>
      <c r="F5" s="34" t="s">
        <v>96</v>
      </c>
      <c r="G5" s="29">
        <v>84</v>
      </c>
      <c r="H5" s="29">
        <v>85</v>
      </c>
      <c r="I5" s="30">
        <f t="shared" si="0"/>
        <v>169</v>
      </c>
    </row>
    <row r="6" spans="1:10" x14ac:dyDescent="0.35">
      <c r="A6" s="28">
        <v>4</v>
      </c>
      <c r="B6" s="53" t="s">
        <v>243</v>
      </c>
      <c r="C6" s="32">
        <v>2011</v>
      </c>
      <c r="D6" t="s">
        <v>246</v>
      </c>
      <c r="E6" s="53" t="s">
        <v>249</v>
      </c>
      <c r="F6" s="34" t="s">
        <v>96</v>
      </c>
      <c r="G6" s="29">
        <v>84</v>
      </c>
      <c r="H6" s="29">
        <v>77</v>
      </c>
      <c r="I6" s="30">
        <f t="shared" si="0"/>
        <v>161</v>
      </c>
    </row>
    <row r="7" spans="1:10" x14ac:dyDescent="0.35">
      <c r="A7" s="28">
        <v>5</v>
      </c>
      <c r="B7" s="53" t="s">
        <v>242</v>
      </c>
      <c r="C7" s="32">
        <v>2011</v>
      </c>
      <c r="D7" t="s">
        <v>101</v>
      </c>
      <c r="E7" s="53" t="s">
        <v>248</v>
      </c>
      <c r="F7" s="34" t="s">
        <v>96</v>
      </c>
      <c r="G7" s="29">
        <v>68</v>
      </c>
      <c r="H7" s="29">
        <v>68</v>
      </c>
      <c r="I7" s="30">
        <f t="shared" si="0"/>
        <v>136</v>
      </c>
    </row>
    <row r="8" spans="1:10" x14ac:dyDescent="0.35">
      <c r="A8" s="28">
        <v>6</v>
      </c>
      <c r="B8" s="33" t="s">
        <v>277</v>
      </c>
      <c r="C8" s="32">
        <v>2012</v>
      </c>
      <c r="D8" t="s">
        <v>116</v>
      </c>
      <c r="E8" s="34" t="s">
        <v>278</v>
      </c>
      <c r="F8" s="34" t="s">
        <v>96</v>
      </c>
      <c r="G8" s="29">
        <v>53</v>
      </c>
      <c r="H8" s="29">
        <v>63</v>
      </c>
      <c r="I8" s="30">
        <f t="shared" si="0"/>
        <v>116</v>
      </c>
    </row>
    <row r="9" spans="1:10" x14ac:dyDescent="0.35">
      <c r="A9" s="28">
        <v>7</v>
      </c>
      <c r="B9" s="53" t="s">
        <v>177</v>
      </c>
      <c r="C9" s="32">
        <v>2012</v>
      </c>
      <c r="D9" t="s">
        <v>144</v>
      </c>
      <c r="E9" s="53" t="s">
        <v>179</v>
      </c>
      <c r="F9" s="34" t="s">
        <v>96</v>
      </c>
      <c r="G9" s="29">
        <v>49</v>
      </c>
      <c r="H9" s="29">
        <v>53</v>
      </c>
      <c r="I9" s="30">
        <f t="shared" si="0"/>
        <v>102</v>
      </c>
    </row>
    <row r="10" spans="1:10" x14ac:dyDescent="0.35">
      <c r="A10" s="28">
        <v>8</v>
      </c>
      <c r="B10" s="33"/>
      <c r="C10" s="32"/>
      <c r="D10" s="34"/>
      <c r="E10" s="34"/>
      <c r="F10" s="34"/>
      <c r="G10" s="29"/>
      <c r="H10" s="29"/>
      <c r="I10" s="30">
        <f t="shared" ref="I10:I27" si="1">SUM(G10:H10)</f>
        <v>0</v>
      </c>
    </row>
    <row r="11" spans="1:10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30">
        <f t="shared" si="1"/>
        <v>0</v>
      </c>
    </row>
    <row r="12" spans="1:10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30">
        <f t="shared" si="1"/>
        <v>0</v>
      </c>
    </row>
    <row r="13" spans="1:10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30">
        <f t="shared" si="1"/>
        <v>0</v>
      </c>
    </row>
    <row r="14" spans="1:10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30">
        <f t="shared" si="1"/>
        <v>0</v>
      </c>
    </row>
    <row r="15" spans="1:10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30">
        <f t="shared" si="1"/>
        <v>0</v>
      </c>
    </row>
    <row r="16" spans="1:10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30">
        <f t="shared" si="1"/>
        <v>0</v>
      </c>
    </row>
    <row r="17" spans="1:9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30">
        <f t="shared" si="1"/>
        <v>0</v>
      </c>
    </row>
    <row r="18" spans="1:9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30">
        <f t="shared" si="1"/>
        <v>0</v>
      </c>
    </row>
    <row r="19" spans="1:9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30">
        <f t="shared" si="1"/>
        <v>0</v>
      </c>
    </row>
    <row r="20" spans="1:9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30">
        <f t="shared" si="1"/>
        <v>0</v>
      </c>
    </row>
    <row r="21" spans="1:9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30">
        <f t="shared" si="1"/>
        <v>0</v>
      </c>
    </row>
    <row r="22" spans="1:9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30">
        <f t="shared" si="1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30">
        <f t="shared" si="1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30">
        <f t="shared" si="1"/>
        <v>0</v>
      </c>
    </row>
    <row r="25" spans="1:9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30">
        <f t="shared" si="1"/>
        <v>0</v>
      </c>
    </row>
    <row r="26" spans="1:9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30">
        <f t="shared" si="1"/>
        <v>0</v>
      </c>
    </row>
    <row r="27" spans="1:9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30">
        <f t="shared" si="1"/>
        <v>0</v>
      </c>
    </row>
    <row r="28" spans="1:9" ht="15" customHeight="1" x14ac:dyDescent="0.35"/>
    <row r="29" spans="1:9" ht="15" customHeight="1" x14ac:dyDescent="0.35"/>
    <row r="30" spans="1:9" x14ac:dyDescent="0.35">
      <c r="B30" s="2" t="s">
        <v>38</v>
      </c>
    </row>
    <row r="31" spans="1:9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85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FF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4" customWidth="1"/>
    <col min="9" max="9" width="6.796875" style="3" customWidth="1"/>
    <col min="10" max="10" width="6.796875" style="9" customWidth="1"/>
    <col min="11" max="16384" width="9.19921875" style="3"/>
  </cols>
  <sheetData>
    <row r="1" spans="1:10" ht="24.75" customHeight="1" x14ac:dyDescent="0.35">
      <c r="A1" s="12" t="s">
        <v>60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35">
      <c r="A3" s="28">
        <v>1</v>
      </c>
      <c r="B3" s="53" t="s">
        <v>252</v>
      </c>
      <c r="C3" s="83">
        <v>2006</v>
      </c>
      <c r="D3" s="53" t="s">
        <v>245</v>
      </c>
      <c r="E3" s="53" t="s">
        <v>247</v>
      </c>
      <c r="F3" s="49" t="s">
        <v>96</v>
      </c>
      <c r="G3" s="28">
        <v>83</v>
      </c>
      <c r="H3" s="28">
        <v>80</v>
      </c>
      <c r="I3" s="30">
        <f>SUM(G3:H3)</f>
        <v>163</v>
      </c>
    </row>
    <row r="4" spans="1:10" x14ac:dyDescent="0.35">
      <c r="A4" s="28">
        <v>2</v>
      </c>
      <c r="B4" s="53" t="s">
        <v>253</v>
      </c>
      <c r="C4" s="83">
        <v>2007</v>
      </c>
      <c r="D4" s="53" t="s">
        <v>141</v>
      </c>
      <c r="E4" s="53" t="s">
        <v>255</v>
      </c>
      <c r="F4" s="49" t="s">
        <v>96</v>
      </c>
      <c r="G4" s="28">
        <v>76</v>
      </c>
      <c r="H4" s="28">
        <v>79</v>
      </c>
      <c r="I4" s="30">
        <f>SUM(G4:H4)</f>
        <v>155</v>
      </c>
    </row>
    <row r="5" spans="1:10" x14ac:dyDescent="0.35">
      <c r="A5" s="28">
        <v>3</v>
      </c>
      <c r="B5" s="53" t="s">
        <v>254</v>
      </c>
      <c r="C5" s="89">
        <v>2008</v>
      </c>
      <c r="D5" s="53" t="s">
        <v>189</v>
      </c>
      <c r="E5" s="53" t="s">
        <v>256</v>
      </c>
      <c r="F5" s="49" t="s">
        <v>96</v>
      </c>
      <c r="G5" s="28">
        <v>78</v>
      </c>
      <c r="H5" s="28">
        <v>77</v>
      </c>
      <c r="I5" s="30">
        <f>SUM(G5:H5)</f>
        <v>155</v>
      </c>
    </row>
    <row r="6" spans="1:10" x14ac:dyDescent="0.35">
      <c r="A6" s="28">
        <v>4</v>
      </c>
      <c r="B6" s="53" t="s">
        <v>185</v>
      </c>
      <c r="C6" s="89">
        <v>2006</v>
      </c>
      <c r="D6" s="53" t="s">
        <v>189</v>
      </c>
      <c r="E6" s="53" t="s">
        <v>191</v>
      </c>
      <c r="F6" s="49" t="s">
        <v>96</v>
      </c>
      <c r="G6" s="28">
        <v>67</v>
      </c>
      <c r="H6" s="28">
        <v>62</v>
      </c>
      <c r="I6" s="30">
        <f>SUM(G6:H6)</f>
        <v>129</v>
      </c>
    </row>
    <row r="7" spans="1:10" x14ac:dyDescent="0.35">
      <c r="A7" s="28">
        <v>5</v>
      </c>
      <c r="B7" s="88"/>
      <c r="C7" s="37"/>
      <c r="D7" s="90"/>
      <c r="E7" s="91"/>
      <c r="F7" s="34"/>
      <c r="G7" s="28"/>
      <c r="H7" s="28"/>
      <c r="I7" s="30">
        <f t="shared" ref="I7:I27" si="0">SUM(G7:H7)</f>
        <v>0</v>
      </c>
    </row>
    <row r="8" spans="1:10" x14ac:dyDescent="0.35">
      <c r="A8" s="28">
        <v>6</v>
      </c>
      <c r="B8" s="36"/>
      <c r="C8" s="37"/>
      <c r="D8" s="38"/>
      <c r="E8" s="54"/>
      <c r="F8" s="34"/>
      <c r="G8" s="28"/>
      <c r="H8" s="28"/>
      <c r="I8" s="30">
        <f t="shared" si="0"/>
        <v>0</v>
      </c>
    </row>
    <row r="9" spans="1:10" x14ac:dyDescent="0.35">
      <c r="A9" s="28">
        <v>7</v>
      </c>
      <c r="B9" s="36"/>
      <c r="C9" s="37"/>
      <c r="D9" s="38"/>
      <c r="E9" s="54"/>
      <c r="F9" s="34"/>
      <c r="G9" s="28"/>
      <c r="H9" s="28"/>
      <c r="I9" s="30">
        <f t="shared" si="0"/>
        <v>0</v>
      </c>
    </row>
    <row r="10" spans="1:10" x14ac:dyDescent="0.35">
      <c r="A10" s="28">
        <v>8</v>
      </c>
      <c r="B10" s="36"/>
      <c r="C10" s="37"/>
      <c r="D10" s="38"/>
      <c r="E10" s="54"/>
      <c r="F10" s="34"/>
      <c r="G10" s="28"/>
      <c r="H10" s="28"/>
      <c r="I10" s="30">
        <f t="shared" si="0"/>
        <v>0</v>
      </c>
    </row>
    <row r="11" spans="1:10" x14ac:dyDescent="0.35">
      <c r="A11" s="28">
        <v>9</v>
      </c>
      <c r="B11" s="36"/>
      <c r="C11" s="37"/>
      <c r="D11" s="38"/>
      <c r="E11" s="54"/>
      <c r="F11" s="34"/>
      <c r="G11" s="28"/>
      <c r="H11" s="28"/>
      <c r="I11" s="30">
        <f t="shared" si="0"/>
        <v>0</v>
      </c>
    </row>
    <row r="12" spans="1:10" x14ac:dyDescent="0.35">
      <c r="A12" s="28">
        <v>10</v>
      </c>
      <c r="B12" s="36"/>
      <c r="C12" s="37"/>
      <c r="D12" s="38"/>
      <c r="E12" s="54"/>
      <c r="F12" s="34"/>
      <c r="G12" s="28"/>
      <c r="H12" s="28"/>
      <c r="I12" s="30">
        <f t="shared" si="0"/>
        <v>0</v>
      </c>
    </row>
    <row r="13" spans="1:10" x14ac:dyDescent="0.35">
      <c r="A13" s="28">
        <v>11</v>
      </c>
      <c r="B13" s="36"/>
      <c r="C13" s="37"/>
      <c r="D13" s="38"/>
      <c r="E13" s="54"/>
      <c r="F13" s="34"/>
      <c r="G13" s="28"/>
      <c r="H13" s="28"/>
      <c r="I13" s="30">
        <f t="shared" si="0"/>
        <v>0</v>
      </c>
    </row>
    <row r="14" spans="1:10" x14ac:dyDescent="0.35">
      <c r="A14" s="28">
        <v>12</v>
      </c>
      <c r="B14" s="36"/>
      <c r="C14" s="37"/>
      <c r="D14" s="38"/>
      <c r="E14" s="54"/>
      <c r="F14" s="34"/>
      <c r="G14" s="28"/>
      <c r="H14" s="28"/>
      <c r="I14" s="30">
        <f t="shared" si="0"/>
        <v>0</v>
      </c>
    </row>
    <row r="15" spans="1:10" x14ac:dyDescent="0.35">
      <c r="A15" s="28">
        <v>13</v>
      </c>
      <c r="B15" s="36"/>
      <c r="C15" s="37"/>
      <c r="D15" s="38"/>
      <c r="E15" s="54"/>
      <c r="F15" s="34"/>
      <c r="G15" s="28"/>
      <c r="H15" s="28"/>
      <c r="I15" s="30">
        <f t="shared" si="0"/>
        <v>0</v>
      </c>
    </row>
    <row r="16" spans="1:10" x14ac:dyDescent="0.35">
      <c r="A16" s="28">
        <v>14</v>
      </c>
      <c r="B16" s="36"/>
      <c r="C16" s="37"/>
      <c r="D16" s="38"/>
      <c r="E16" s="54"/>
      <c r="F16" s="34"/>
      <c r="G16" s="28"/>
      <c r="H16" s="28"/>
      <c r="I16" s="30">
        <f t="shared" si="0"/>
        <v>0</v>
      </c>
    </row>
    <row r="17" spans="1:9" x14ac:dyDescent="0.35">
      <c r="A17" s="28">
        <v>15</v>
      </c>
      <c r="B17" s="36"/>
      <c r="C17" s="37"/>
      <c r="D17" s="38"/>
      <c r="E17" s="54"/>
      <c r="F17" s="34"/>
      <c r="G17" s="28"/>
      <c r="H17" s="28"/>
      <c r="I17" s="30">
        <f t="shared" si="0"/>
        <v>0</v>
      </c>
    </row>
    <row r="18" spans="1:9" x14ac:dyDescent="0.35">
      <c r="A18" s="28">
        <v>16</v>
      </c>
      <c r="B18" s="36"/>
      <c r="C18" s="37"/>
      <c r="D18" s="38"/>
      <c r="E18" s="54"/>
      <c r="F18" s="34"/>
      <c r="G18" s="28"/>
      <c r="H18" s="28"/>
      <c r="I18" s="30">
        <f t="shared" si="0"/>
        <v>0</v>
      </c>
    </row>
    <row r="19" spans="1:9" x14ac:dyDescent="0.35">
      <c r="A19" s="28">
        <v>17</v>
      </c>
      <c r="B19" s="36"/>
      <c r="C19" s="37"/>
      <c r="D19" s="38"/>
      <c r="E19" s="54"/>
      <c r="F19" s="34"/>
      <c r="G19" s="28"/>
      <c r="H19" s="28"/>
      <c r="I19" s="30">
        <f t="shared" si="0"/>
        <v>0</v>
      </c>
    </row>
    <row r="20" spans="1:9" x14ac:dyDescent="0.35">
      <c r="A20" s="28">
        <v>18</v>
      </c>
      <c r="B20" s="36"/>
      <c r="C20" s="37"/>
      <c r="D20" s="38"/>
      <c r="E20" s="54"/>
      <c r="F20" s="34"/>
      <c r="G20" s="28"/>
      <c r="H20" s="28"/>
      <c r="I20" s="30">
        <f t="shared" si="0"/>
        <v>0</v>
      </c>
    </row>
    <row r="21" spans="1:9" x14ac:dyDescent="0.35">
      <c r="A21" s="28">
        <v>19</v>
      </c>
      <c r="B21" s="36"/>
      <c r="C21" s="37"/>
      <c r="D21" s="38"/>
      <c r="E21" s="54"/>
      <c r="F21" s="34"/>
      <c r="G21" s="28"/>
      <c r="H21" s="28"/>
      <c r="I21" s="30">
        <f t="shared" si="0"/>
        <v>0</v>
      </c>
    </row>
    <row r="22" spans="1:9" x14ac:dyDescent="0.35">
      <c r="A22" s="28">
        <v>20</v>
      </c>
      <c r="B22" s="40"/>
      <c r="C22" s="41"/>
      <c r="D22" s="42"/>
      <c r="E22" s="55"/>
      <c r="F22" s="34"/>
      <c r="G22" s="39"/>
      <c r="H22" s="39"/>
      <c r="I22" s="30">
        <f t="shared" si="0"/>
        <v>0</v>
      </c>
    </row>
    <row r="23" spans="1:9" x14ac:dyDescent="0.35">
      <c r="A23" s="28">
        <v>21</v>
      </c>
      <c r="B23" s="33"/>
      <c r="C23" s="32"/>
      <c r="D23" s="34"/>
      <c r="E23" s="34"/>
      <c r="F23" s="34"/>
      <c r="G23" s="28"/>
      <c r="H23" s="28"/>
      <c r="I23" s="30">
        <f t="shared" si="0"/>
        <v>0</v>
      </c>
    </row>
    <row r="24" spans="1:9" x14ac:dyDescent="0.35">
      <c r="A24" s="28">
        <v>22</v>
      </c>
      <c r="B24" s="33"/>
      <c r="C24" s="32"/>
      <c r="D24" s="34"/>
      <c r="E24" s="34"/>
      <c r="F24" s="34"/>
      <c r="G24" s="28"/>
      <c r="H24" s="28"/>
      <c r="I24" s="30">
        <f t="shared" si="0"/>
        <v>0</v>
      </c>
    </row>
    <row r="25" spans="1:9" x14ac:dyDescent="0.35">
      <c r="A25" s="28">
        <v>23</v>
      </c>
      <c r="B25" s="35"/>
      <c r="C25" s="32"/>
      <c r="D25" s="34"/>
      <c r="E25" s="34"/>
      <c r="F25" s="34"/>
      <c r="G25" s="28"/>
      <c r="H25" s="28"/>
      <c r="I25" s="30">
        <f t="shared" si="0"/>
        <v>0</v>
      </c>
    </row>
    <row r="26" spans="1:9" x14ac:dyDescent="0.35">
      <c r="A26" s="28">
        <v>24</v>
      </c>
      <c r="B26" s="35"/>
      <c r="C26" s="32"/>
      <c r="D26" s="34"/>
      <c r="E26" s="34"/>
      <c r="F26" s="34"/>
      <c r="G26" s="28"/>
      <c r="H26" s="28"/>
      <c r="I26" s="30">
        <f t="shared" si="0"/>
        <v>0</v>
      </c>
    </row>
    <row r="27" spans="1:9" x14ac:dyDescent="0.35">
      <c r="A27" s="28">
        <v>25</v>
      </c>
      <c r="B27" s="35"/>
      <c r="C27" s="32"/>
      <c r="D27" s="34"/>
      <c r="E27" s="34"/>
      <c r="F27" s="34"/>
      <c r="G27" s="28"/>
      <c r="H27" s="28"/>
      <c r="I27" s="30">
        <f t="shared" si="0"/>
        <v>0</v>
      </c>
    </row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</row>
    <row r="36" spans="1:9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</row>
    <row r="41" spans="1:9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6" spans="1:9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x14ac:dyDescent="0.35">
      <c r="C50" s="3"/>
      <c r="G50" s="3"/>
      <c r="H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x14ac:dyDescent="0.35">
      <c r="A55" s="3"/>
      <c r="C55" s="3"/>
      <c r="G55" s="3"/>
      <c r="H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x14ac:dyDescent="0.35">
      <c r="C65" s="3"/>
      <c r="G65" s="3"/>
      <c r="H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A70" s="3"/>
      <c r="C70" s="3"/>
      <c r="G70" s="3"/>
      <c r="H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FF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2" sqref="C1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10" width="6.19921875" style="9" customWidth="1"/>
    <col min="11" max="11" width="6.796875" style="3" customWidth="1"/>
    <col min="12" max="12" width="6.73046875" style="3" customWidth="1"/>
    <col min="13" max="16384" width="9.19921875" style="3"/>
  </cols>
  <sheetData>
    <row r="1" spans="1:11" ht="24.75" customHeight="1" x14ac:dyDescent="0.35">
      <c r="A1" s="12" t="s">
        <v>61</v>
      </c>
    </row>
    <row r="2" spans="1:11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x14ac:dyDescent="0.35">
      <c r="A3" s="28">
        <v>1</v>
      </c>
      <c r="B3" s="53" t="s">
        <v>258</v>
      </c>
      <c r="C3" s="32">
        <v>2007</v>
      </c>
      <c r="D3" s="53" t="s">
        <v>99</v>
      </c>
      <c r="E3" s="53" t="s">
        <v>267</v>
      </c>
      <c r="F3" s="34" t="s">
        <v>96</v>
      </c>
      <c r="G3" s="29">
        <v>90</v>
      </c>
      <c r="H3" s="29">
        <v>91</v>
      </c>
      <c r="I3" s="29">
        <v>92</v>
      </c>
      <c r="J3" s="29">
        <v>97</v>
      </c>
      <c r="K3" s="30">
        <f t="shared" ref="K3:K11" si="0">SUM(G3:J3)</f>
        <v>370</v>
      </c>
    </row>
    <row r="4" spans="1:11" x14ac:dyDescent="0.35">
      <c r="A4" s="28">
        <v>2</v>
      </c>
      <c r="B4" s="53" t="s">
        <v>265</v>
      </c>
      <c r="C4" s="32">
        <v>2007</v>
      </c>
      <c r="D4" s="53" t="s">
        <v>99</v>
      </c>
      <c r="E4" s="53" t="s">
        <v>104</v>
      </c>
      <c r="F4" s="34" t="s">
        <v>96</v>
      </c>
      <c r="G4" s="29">
        <v>89</v>
      </c>
      <c r="H4" s="29">
        <v>96</v>
      </c>
      <c r="I4" s="29">
        <v>92</v>
      </c>
      <c r="J4" s="29">
        <v>88</v>
      </c>
      <c r="K4" s="30">
        <f t="shared" si="0"/>
        <v>365</v>
      </c>
    </row>
    <row r="5" spans="1:11" x14ac:dyDescent="0.35">
      <c r="A5" s="28">
        <v>3</v>
      </c>
      <c r="B5" s="53" t="s">
        <v>259</v>
      </c>
      <c r="C5" s="32">
        <v>2008</v>
      </c>
      <c r="D5" s="53" t="s">
        <v>188</v>
      </c>
      <c r="E5" s="53" t="s">
        <v>190</v>
      </c>
      <c r="F5" s="34" t="s">
        <v>96</v>
      </c>
      <c r="G5" s="29">
        <v>87</v>
      </c>
      <c r="H5" s="29">
        <v>90</v>
      </c>
      <c r="I5" s="29">
        <v>90</v>
      </c>
      <c r="J5" s="29">
        <v>92</v>
      </c>
      <c r="K5" s="30">
        <f t="shared" si="0"/>
        <v>359</v>
      </c>
    </row>
    <row r="6" spans="1:11" x14ac:dyDescent="0.35">
      <c r="A6" s="28">
        <v>4</v>
      </c>
      <c r="B6" s="53" t="s">
        <v>263</v>
      </c>
      <c r="C6" s="32">
        <v>2007</v>
      </c>
      <c r="D6" s="53" t="s">
        <v>101</v>
      </c>
      <c r="E6" s="53" t="s">
        <v>270</v>
      </c>
      <c r="F6" s="34" t="s">
        <v>96</v>
      </c>
      <c r="G6" s="29">
        <v>95</v>
      </c>
      <c r="H6" s="29">
        <v>85</v>
      </c>
      <c r="I6" s="29">
        <v>86</v>
      </c>
      <c r="J6" s="29">
        <v>91</v>
      </c>
      <c r="K6" s="30">
        <f t="shared" si="0"/>
        <v>357</v>
      </c>
    </row>
    <row r="7" spans="1:11" x14ac:dyDescent="0.35">
      <c r="A7" s="28">
        <v>5</v>
      </c>
      <c r="B7" s="53" t="s">
        <v>257</v>
      </c>
      <c r="C7" s="32">
        <v>2006</v>
      </c>
      <c r="D7" s="53" t="s">
        <v>116</v>
      </c>
      <c r="E7" s="53" t="s">
        <v>240</v>
      </c>
      <c r="F7" s="34" t="s">
        <v>96</v>
      </c>
      <c r="G7" s="29">
        <v>91</v>
      </c>
      <c r="H7" s="29">
        <v>84</v>
      </c>
      <c r="I7" s="29">
        <v>89</v>
      </c>
      <c r="J7" s="29">
        <v>92</v>
      </c>
      <c r="K7" s="30">
        <f t="shared" si="0"/>
        <v>356</v>
      </c>
    </row>
    <row r="8" spans="1:11" x14ac:dyDescent="0.35">
      <c r="A8" s="28">
        <v>6</v>
      </c>
      <c r="B8" s="53" t="s">
        <v>260</v>
      </c>
      <c r="C8" s="32">
        <v>2007</v>
      </c>
      <c r="D8" s="53" t="s">
        <v>144</v>
      </c>
      <c r="E8" s="53" t="s">
        <v>268</v>
      </c>
      <c r="F8" s="34" t="s">
        <v>96</v>
      </c>
      <c r="G8" s="29">
        <v>87</v>
      </c>
      <c r="H8" s="29">
        <v>89</v>
      </c>
      <c r="I8" s="29">
        <v>90</v>
      </c>
      <c r="J8" s="29">
        <v>89</v>
      </c>
      <c r="K8" s="30">
        <f t="shared" si="0"/>
        <v>355</v>
      </c>
    </row>
    <row r="9" spans="1:11" x14ac:dyDescent="0.35">
      <c r="A9" s="28">
        <v>7</v>
      </c>
      <c r="B9" s="53" t="s">
        <v>261</v>
      </c>
      <c r="C9" s="32">
        <v>2008</v>
      </c>
      <c r="D9" s="53" t="s">
        <v>98</v>
      </c>
      <c r="E9" s="53" t="s">
        <v>237</v>
      </c>
      <c r="F9" s="34" t="s">
        <v>96</v>
      </c>
      <c r="G9" s="29">
        <v>80</v>
      </c>
      <c r="H9" s="29">
        <v>91</v>
      </c>
      <c r="I9" s="29">
        <v>90</v>
      </c>
      <c r="J9" s="29">
        <v>86</v>
      </c>
      <c r="K9" s="30">
        <f t="shared" si="0"/>
        <v>347</v>
      </c>
    </row>
    <row r="10" spans="1:11" x14ac:dyDescent="0.35">
      <c r="A10" s="28">
        <v>8</v>
      </c>
      <c r="B10" s="53" t="s">
        <v>264</v>
      </c>
      <c r="C10" s="32">
        <v>2006</v>
      </c>
      <c r="D10" s="53" t="s">
        <v>100</v>
      </c>
      <c r="E10" s="53" t="s">
        <v>271</v>
      </c>
      <c r="F10" s="34" t="s">
        <v>96</v>
      </c>
      <c r="G10" s="29">
        <v>90</v>
      </c>
      <c r="H10" s="29">
        <v>84</v>
      </c>
      <c r="I10" s="29">
        <v>84</v>
      </c>
      <c r="J10" s="29">
        <v>87</v>
      </c>
      <c r="K10" s="30">
        <f t="shared" si="0"/>
        <v>345</v>
      </c>
    </row>
    <row r="11" spans="1:11" x14ac:dyDescent="0.35">
      <c r="A11" s="28">
        <v>9</v>
      </c>
      <c r="B11" s="53" t="s">
        <v>262</v>
      </c>
      <c r="C11" s="32">
        <v>2005</v>
      </c>
      <c r="D11" s="53" t="s">
        <v>116</v>
      </c>
      <c r="E11" s="53" t="s">
        <v>269</v>
      </c>
      <c r="F11" s="34" t="s">
        <v>96</v>
      </c>
      <c r="G11" s="29">
        <v>86</v>
      </c>
      <c r="H11" s="29">
        <v>90</v>
      </c>
      <c r="I11" s="29">
        <v>82</v>
      </c>
      <c r="J11" s="29">
        <v>82</v>
      </c>
      <c r="K11" s="30">
        <f t="shared" si="0"/>
        <v>340</v>
      </c>
    </row>
    <row r="12" spans="1:11" x14ac:dyDescent="0.35">
      <c r="A12" s="28">
        <v>10</v>
      </c>
      <c r="B12" s="53" t="s">
        <v>266</v>
      </c>
      <c r="C12" s="32"/>
      <c r="D12" s="53" t="s">
        <v>140</v>
      </c>
      <c r="E12" s="53" t="s">
        <v>272</v>
      </c>
      <c r="F12" s="34" t="s">
        <v>96</v>
      </c>
      <c r="G12" s="29"/>
      <c r="H12" s="29"/>
      <c r="I12" s="29"/>
      <c r="J12" s="29"/>
      <c r="K12" s="30">
        <f t="shared" ref="K12:K27" si="1">SUM(G12:J12)</f>
        <v>0</v>
      </c>
    </row>
    <row r="13" spans="1:1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x14ac:dyDescent="0.35">
      <c r="A21" s="28">
        <v>19</v>
      </c>
      <c r="B21" s="35"/>
      <c r="C21" s="28"/>
      <c r="D21" s="35"/>
      <c r="E21" s="35"/>
      <c r="F21" s="35"/>
      <c r="G21" s="29"/>
      <c r="H21" s="29"/>
      <c r="I21" s="29"/>
      <c r="J21" s="29"/>
      <c r="K21" s="30">
        <f t="shared" si="1"/>
        <v>0</v>
      </c>
    </row>
    <row r="22" spans="1:11" x14ac:dyDescent="0.35">
      <c r="A22" s="28">
        <v>20</v>
      </c>
      <c r="B22" s="35"/>
      <c r="C22" s="28"/>
      <c r="D22" s="35"/>
      <c r="E22" s="35"/>
      <c r="F22" s="35"/>
      <c r="G22" s="29"/>
      <c r="H22" s="29"/>
      <c r="I22" s="29"/>
      <c r="J22" s="29"/>
      <c r="K22" s="30">
        <f t="shared" si="1"/>
        <v>0</v>
      </c>
    </row>
    <row r="23" spans="1:11" x14ac:dyDescent="0.35">
      <c r="A23" s="28">
        <v>21</v>
      </c>
      <c r="B23" s="35"/>
      <c r="C23" s="28"/>
      <c r="D23" s="35"/>
      <c r="E23" s="35"/>
      <c r="F23" s="35"/>
      <c r="G23" s="29"/>
      <c r="H23" s="29"/>
      <c r="I23" s="29"/>
      <c r="J23" s="29"/>
      <c r="K23" s="30">
        <f t="shared" si="1"/>
        <v>0</v>
      </c>
    </row>
    <row r="24" spans="1:11" x14ac:dyDescent="0.35">
      <c r="A24" s="28">
        <v>22</v>
      </c>
      <c r="B24" s="35"/>
      <c r="C24" s="28"/>
      <c r="D24" s="35"/>
      <c r="E24" s="35"/>
      <c r="F24" s="35"/>
      <c r="G24" s="29"/>
      <c r="H24" s="29"/>
      <c r="I24" s="29"/>
      <c r="J24" s="29"/>
      <c r="K24" s="30">
        <f t="shared" si="1"/>
        <v>0</v>
      </c>
    </row>
    <row r="25" spans="1:11" x14ac:dyDescent="0.35">
      <c r="A25" s="28">
        <v>23</v>
      </c>
      <c r="B25" s="35"/>
      <c r="C25" s="28"/>
      <c r="D25" s="35"/>
      <c r="E25" s="35"/>
      <c r="F25" s="35"/>
      <c r="G25" s="29"/>
      <c r="H25" s="29"/>
      <c r="I25" s="29"/>
      <c r="J25" s="29"/>
      <c r="K25" s="30">
        <f t="shared" si="1"/>
        <v>0</v>
      </c>
    </row>
    <row r="26" spans="1:11" x14ac:dyDescent="0.35">
      <c r="A26" s="28">
        <v>24</v>
      </c>
      <c r="B26" s="35"/>
      <c r="C26" s="28"/>
      <c r="D26" s="35"/>
      <c r="E26" s="35"/>
      <c r="F26" s="35"/>
      <c r="G26" s="29"/>
      <c r="H26" s="29"/>
      <c r="I26" s="29"/>
      <c r="J26" s="29"/>
      <c r="K26" s="30">
        <f t="shared" si="1"/>
        <v>0</v>
      </c>
    </row>
    <row r="27" spans="1:11" x14ac:dyDescent="0.35">
      <c r="A27" s="28">
        <v>25</v>
      </c>
      <c r="B27" s="35"/>
      <c r="C27" s="28"/>
      <c r="D27" s="35"/>
      <c r="E27" s="35"/>
      <c r="F27" s="35"/>
      <c r="G27" s="29"/>
      <c r="H27" s="29"/>
      <c r="I27" s="29"/>
      <c r="J27" s="29"/>
      <c r="K27" s="30">
        <f t="shared" si="1"/>
        <v>0</v>
      </c>
    </row>
    <row r="30" spans="1:11" x14ac:dyDescent="0.35">
      <c r="B30" s="2" t="s">
        <v>38</v>
      </c>
    </row>
    <row r="31" spans="1:11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/>
      <c r="J31" s="35"/>
      <c r="K31" s="76" t="s">
        <v>45</v>
      </c>
    </row>
    <row r="32" spans="1:11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/>
      <c r="I32" s="35"/>
      <c r="J32" s="35" t="s">
        <v>45</v>
      </c>
      <c r="K32" s="35"/>
    </row>
    <row r="33" spans="1:11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/>
      <c r="I33" s="35"/>
      <c r="J33" s="35" t="s">
        <v>45</v>
      </c>
      <c r="K33" s="35"/>
    </row>
    <row r="34" spans="1:11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/>
      <c r="I34" s="35"/>
      <c r="J34" s="35" t="s">
        <v>45</v>
      </c>
      <c r="K34" s="35"/>
    </row>
    <row r="35" spans="1:11" x14ac:dyDescent="0.35">
      <c r="C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/>
      <c r="J36" s="35"/>
      <c r="K36" s="7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x14ac:dyDescent="0.35">
      <c r="A40" s="3"/>
      <c r="C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/>
      <c r="J41" s="35"/>
      <c r="K41" s="7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6" spans="1:11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/>
      <c r="J46" s="35"/>
      <c r="K46" s="7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x14ac:dyDescent="0.35">
      <c r="C50" s="3"/>
      <c r="G50" s="3"/>
      <c r="H50" s="3"/>
      <c r="I50" s="3"/>
      <c r="J50" s="3"/>
    </row>
    <row r="51" spans="1:11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/>
      <c r="J51" s="35"/>
      <c r="K51" s="7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x14ac:dyDescent="0.35">
      <c r="A55" s="3"/>
      <c r="C55" s="3"/>
      <c r="G55" s="3"/>
      <c r="H55" s="3"/>
      <c r="I55" s="3"/>
      <c r="J55" s="3"/>
    </row>
    <row r="56" spans="1:11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/>
      <c r="J56" s="35"/>
      <c r="K56" s="7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1" spans="1:11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/>
      <c r="J61" s="35"/>
      <c r="K61" s="76" t="s">
        <v>45</v>
      </c>
    </row>
    <row r="62" spans="1:11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x14ac:dyDescent="0.35">
      <c r="C65" s="3"/>
      <c r="G65" s="3"/>
      <c r="H65" s="3"/>
      <c r="I65" s="3"/>
      <c r="J65" s="3"/>
    </row>
    <row r="66" spans="1:11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/>
      <c r="J66" s="35"/>
      <c r="K66" s="7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x14ac:dyDescent="0.35">
      <c r="A70" s="3"/>
      <c r="C70" s="3"/>
      <c r="G70" s="3"/>
      <c r="H70" s="3"/>
      <c r="I70" s="3"/>
      <c r="J70" s="3"/>
    </row>
    <row r="71" spans="1:11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/>
      <c r="J71" s="35"/>
      <c r="K71" s="7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</sheetData>
  <sortState xmlns:xlrd2="http://schemas.microsoft.com/office/spreadsheetml/2017/richdata2" ref="B3:K11">
    <sortCondition descending="1" ref="K3:K11"/>
    <sortCondition descending="1" ref="J3:J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3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79998168889431442"/>
  </sheetPr>
  <dimension ref="A3:L238"/>
  <sheetViews>
    <sheetView zoomScale="67" zoomScaleNormal="67" workbookViewId="0">
      <selection activeCell="F11" sqref="F11:F15"/>
    </sheetView>
  </sheetViews>
  <sheetFormatPr defaultRowHeight="13.5" customHeight="1" x14ac:dyDescent="0.35"/>
  <cols>
    <col min="1" max="1" width="6" customWidth="1"/>
    <col min="2" max="2" width="27" customWidth="1"/>
    <col min="3" max="3" width="6.19921875" customWidth="1"/>
    <col min="4" max="4" width="17.265625" customWidth="1"/>
    <col min="5" max="5" width="100.265625" customWidth="1"/>
    <col min="6" max="6" width="16.19921875" customWidth="1"/>
    <col min="7" max="10" width="6.53125" customWidth="1"/>
    <col min="11" max="11" width="6.796875" customWidth="1"/>
  </cols>
  <sheetData>
    <row r="3" spans="1:11" ht="16.5" customHeight="1" x14ac:dyDescent="0.4">
      <c r="E3" s="58" t="s">
        <v>284</v>
      </c>
    </row>
    <row r="4" spans="1:11" ht="13.5" customHeight="1" x14ac:dyDescent="0.4">
      <c r="E4" s="58"/>
    </row>
    <row r="5" spans="1:11" ht="16.5" customHeight="1" x14ac:dyDescent="0.4">
      <c r="B5" s="59" t="s">
        <v>285</v>
      </c>
      <c r="E5" s="58"/>
    </row>
    <row r="6" spans="1:11" ht="16.5" customHeight="1" x14ac:dyDescent="0.4">
      <c r="B6" s="60" t="s">
        <v>286</v>
      </c>
      <c r="E6" s="58"/>
    </row>
    <row r="7" spans="1:11" ht="13.5" customHeight="1" x14ac:dyDescent="0.4">
      <c r="E7" s="58"/>
    </row>
    <row r="9" spans="1:11" ht="13.5" customHeight="1" x14ac:dyDescent="0.35">
      <c r="A9" t="s">
        <v>46</v>
      </c>
    </row>
    <row r="10" spans="1:11" ht="13.5" customHeight="1" x14ac:dyDescent="0.4">
      <c r="A10" s="57" t="s">
        <v>32</v>
      </c>
      <c r="B10" t="str">
        <f>Lpu_Fiú_a_20!B3</f>
        <v>Deme - Horváth Dávid</v>
      </c>
      <c r="C10">
        <f>Lpu_Fiú_a_20!C3</f>
        <v>2013</v>
      </c>
      <c r="D10" t="str">
        <f>Lpu_Fiú_a_20!D3</f>
        <v>Budapest XXI. kerület</v>
      </c>
      <c r="E10" t="str">
        <f>Lpu_Fiú_a_20!E3</f>
        <v>Budapest XXI. Kerületi Kölcsey Ferenc Általános Iskola</v>
      </c>
      <c r="F10" t="str">
        <f>Lpu_Fiú_a_20!F3</f>
        <v>Budapest</v>
      </c>
      <c r="G10" s="73"/>
      <c r="H10" s="73"/>
      <c r="I10" s="73">
        <f>Lpu_Fiú_a_20!G3</f>
        <v>76</v>
      </c>
      <c r="J10" s="73">
        <f>Lpu_Fiú_a_20!H3</f>
        <v>83</v>
      </c>
      <c r="K10" s="74">
        <f>Lpu_Fiú_a_20!I3</f>
        <v>159</v>
      </c>
    </row>
    <row r="11" spans="1:11" ht="13.5" customHeight="1" x14ac:dyDescent="0.4">
      <c r="A11" s="57" t="s">
        <v>33</v>
      </c>
      <c r="B11" t="str">
        <f>Lpu_Fiú_a_20!B4</f>
        <v>Szász Bence</v>
      </c>
      <c r="C11">
        <f>Lpu_Fiú_a_20!C4</f>
        <v>2012</v>
      </c>
      <c r="D11" t="str">
        <f>Lpu_Fiú_a_20!D4</f>
        <v>Budapest XXI. kerület</v>
      </c>
      <c r="E11" t="str">
        <f>Lpu_Fiú_a_20!E4</f>
        <v>Jedlik Ányos Gimnázium</v>
      </c>
      <c r="F11" t="str">
        <f>Lpu_Fiú_a_20!F4</f>
        <v>Budapest</v>
      </c>
      <c r="G11" s="73"/>
      <c r="H11" s="73"/>
      <c r="I11" s="73">
        <f>Lpu_Fiú_a_20!G4</f>
        <v>70</v>
      </c>
      <c r="J11" s="73">
        <f>Lpu_Fiú_a_20!H4</f>
        <v>87</v>
      </c>
      <c r="K11" s="74">
        <f>Lpu_Fiú_a_20!I4</f>
        <v>157</v>
      </c>
    </row>
    <row r="12" spans="1:11" ht="13.5" customHeight="1" x14ac:dyDescent="0.4">
      <c r="A12" s="57" t="s">
        <v>34</v>
      </c>
      <c r="B12" t="str">
        <f>Lpu_Fiú_a_20!B5</f>
        <v>Pekárovics Márton</v>
      </c>
      <c r="C12">
        <f>Lpu_Fiú_a_20!C5</f>
        <v>2011</v>
      </c>
      <c r="D12" t="str">
        <f>Lpu_Fiú_a_20!D5</f>
        <v>Budapest XXI. kerület</v>
      </c>
      <c r="E12" t="str">
        <f>Lpu_Fiú_a_20!E5</f>
        <v>Jedlik Ányos Gimnázium</v>
      </c>
      <c r="F12" t="str">
        <f>Lpu_Fiú_a_20!F5</f>
        <v>Budapest</v>
      </c>
      <c r="G12" s="73"/>
      <c r="H12" s="73"/>
      <c r="I12" s="73">
        <f>Lpu_Fiú_a_20!G5</f>
        <v>75</v>
      </c>
      <c r="J12" s="73">
        <f>Lpu_Fiú_a_20!H5</f>
        <v>73</v>
      </c>
      <c r="K12" s="74">
        <f>Lpu_Fiú_a_20!I5</f>
        <v>148</v>
      </c>
    </row>
    <row r="13" spans="1:11" ht="13.5" customHeight="1" x14ac:dyDescent="0.35">
      <c r="A13" s="57" t="s">
        <v>79</v>
      </c>
      <c r="B13" t="s">
        <v>91</v>
      </c>
      <c r="C13">
        <f>Lpu_Fiú_a_20!C6</f>
        <v>2009</v>
      </c>
      <c r="D13" t="s">
        <v>98</v>
      </c>
      <c r="E13" t="s">
        <v>103</v>
      </c>
      <c r="F13" t="str">
        <f>Lpu_Fiú_a_20!F6</f>
        <v>Budapest</v>
      </c>
      <c r="I13" s="94">
        <v>72</v>
      </c>
      <c r="J13" s="94">
        <v>70</v>
      </c>
      <c r="K13" s="95">
        <f>SUM(I13:J13)</f>
        <v>142</v>
      </c>
    </row>
    <row r="14" spans="1:11" ht="13.5" customHeight="1" x14ac:dyDescent="0.35">
      <c r="A14" s="57" t="s">
        <v>80</v>
      </c>
      <c r="B14" t="s">
        <v>93</v>
      </c>
      <c r="C14">
        <f>Lpu_Fiú_a_20!C7</f>
        <v>2009</v>
      </c>
      <c r="D14" t="s">
        <v>100</v>
      </c>
      <c r="E14" t="s">
        <v>105</v>
      </c>
      <c r="F14" t="str">
        <f>Lpu_Fiú_a_20!F7</f>
        <v>Budapest</v>
      </c>
      <c r="I14" s="94">
        <v>68</v>
      </c>
      <c r="J14" s="94">
        <v>73</v>
      </c>
      <c r="K14" s="95">
        <f>SUM(I14:J14)</f>
        <v>141</v>
      </c>
    </row>
    <row r="15" spans="1:11" ht="13.5" customHeight="1" x14ac:dyDescent="0.35">
      <c r="A15" s="57" t="s">
        <v>81</v>
      </c>
      <c r="B15" t="s">
        <v>90</v>
      </c>
      <c r="C15">
        <f>Lpu_Fiú_a_20!C8</f>
        <v>2010</v>
      </c>
      <c r="D15" t="s">
        <v>97</v>
      </c>
      <c r="E15" t="s">
        <v>102</v>
      </c>
      <c r="F15" t="str">
        <f>Lpu_Fiú_a_20!F8</f>
        <v>Budapest</v>
      </c>
      <c r="I15" s="94">
        <v>67</v>
      </c>
      <c r="J15" s="94">
        <v>54</v>
      </c>
      <c r="K15" s="95">
        <f>SUM(I15:J15)</f>
        <v>121</v>
      </c>
    </row>
    <row r="16" spans="1:11" ht="13.5" customHeight="1" x14ac:dyDescent="0.4">
      <c r="G16" s="73"/>
      <c r="H16" s="73"/>
      <c r="I16" s="73"/>
      <c r="J16" s="73"/>
      <c r="K16" s="74"/>
    </row>
    <row r="17" spans="1:11" ht="13.5" customHeight="1" x14ac:dyDescent="0.4">
      <c r="A17" t="s">
        <v>62</v>
      </c>
      <c r="G17" s="73"/>
      <c r="H17" s="73"/>
      <c r="I17" s="73"/>
      <c r="J17" s="73"/>
      <c r="K17" s="74"/>
    </row>
    <row r="18" spans="1:11" ht="13.5" customHeight="1" x14ac:dyDescent="0.4">
      <c r="A18" s="57" t="s">
        <v>32</v>
      </c>
      <c r="B18" t="str">
        <f>Lpu_Fiú_a_20!B31</f>
        <v>-</v>
      </c>
      <c r="F18" t="str">
        <f>Lpu_Fiú_a_20!F31</f>
        <v>-</v>
      </c>
      <c r="G18" s="73"/>
      <c r="H18" s="73"/>
      <c r="I18" s="73"/>
      <c r="J18" s="73"/>
      <c r="K18" s="74">
        <f>Lpu_Fiú_a_20!I31</f>
        <v>338</v>
      </c>
    </row>
    <row r="19" spans="1:11" ht="13.5" customHeight="1" x14ac:dyDescent="0.35">
      <c r="A19" s="57"/>
      <c r="B19" t="str">
        <f>Lpu_Fiú_a_20!B32</f>
        <v>Szász Bence</v>
      </c>
      <c r="C19" t="str">
        <f>Lpu_Fiú_a_20!C32</f>
        <v>-</v>
      </c>
      <c r="D19" t="str">
        <f>Lpu_Fiú_a_20!D32</f>
        <v>Budapest XXI. kerület</v>
      </c>
      <c r="E19" t="str">
        <f>Lpu_Fiú_a_20!E32</f>
        <v>Jedlik Ányos Gimnázium</v>
      </c>
      <c r="F19" t="str">
        <f>Lpu_Fiú_a_20!F32</f>
        <v>Budapest</v>
      </c>
      <c r="G19" s="73"/>
      <c r="H19" s="73"/>
      <c r="I19" s="73">
        <f>Lpu_Fiú_a_20!G32</f>
        <v>70</v>
      </c>
      <c r="J19" s="73">
        <f>Lpu_Fiú_a_20!H32</f>
        <v>87</v>
      </c>
      <c r="K19" s="73">
        <f>Lpu_Fiú_a_20!I32</f>
        <v>157</v>
      </c>
    </row>
    <row r="20" spans="1:11" ht="13.5" customHeight="1" x14ac:dyDescent="0.35">
      <c r="A20" s="57"/>
      <c r="B20" t="str">
        <f>Lpu_Fiú_a_20!B33</f>
        <v>Pekárovics Márton</v>
      </c>
      <c r="C20" t="str">
        <f>Lpu_Fiú_a_20!C33</f>
        <v>-</v>
      </c>
      <c r="D20" t="str">
        <f>Lpu_Fiú_a_20!D33</f>
        <v>Budapest XXI. kerület</v>
      </c>
      <c r="E20" t="str">
        <f>Lpu_Fiú_a_20!E33</f>
        <v>Jedlik Ányos Gimnázium</v>
      </c>
      <c r="F20" t="str">
        <f>Lpu_Fiú_a_20!F33</f>
        <v>Budapest</v>
      </c>
      <c r="G20" s="73"/>
      <c r="H20" s="73"/>
      <c r="I20" s="73">
        <f>Lpu_Fiú_a_20!G33</f>
        <v>75</v>
      </c>
      <c r="J20" s="73">
        <f>Lpu_Fiú_a_20!H33</f>
        <v>73</v>
      </c>
      <c r="K20" s="73">
        <f>Lpu_Fiú_a_20!I33</f>
        <v>148</v>
      </c>
    </row>
    <row r="21" spans="1:11" ht="13.5" customHeight="1" x14ac:dyDescent="0.35">
      <c r="A21" s="57"/>
      <c r="B21" t="str">
        <f>Lpu_Fiú_a_20!B34</f>
        <v>Majercsik Dávid Alvin</v>
      </c>
      <c r="C21" t="str">
        <f>Lpu_Fiú_a_20!C34</f>
        <v>-</v>
      </c>
      <c r="D21" t="str">
        <f>Lpu_Fiú_a_20!D34</f>
        <v>Budapest XXI. kerület</v>
      </c>
      <c r="E21" t="str">
        <f>Lpu_Fiú_a_20!E34</f>
        <v>Jedlik Ányos Gimnázium</v>
      </c>
      <c r="F21" t="str">
        <f>Lpu_Fiú_a_20!F34</f>
        <v>Budapest</v>
      </c>
      <c r="G21" s="73"/>
      <c r="H21" s="73"/>
      <c r="I21" s="73">
        <f>Lpu_Fiú_a_20!G34</f>
        <v>1</v>
      </c>
      <c r="J21" s="73">
        <f>Lpu_Fiú_a_20!H34</f>
        <v>32</v>
      </c>
      <c r="K21" s="73">
        <f>Lpu_Fiú_a_20!I34</f>
        <v>33</v>
      </c>
    </row>
    <row r="22" spans="1:11" ht="13.5" customHeight="1" x14ac:dyDescent="0.4">
      <c r="A22" s="57"/>
      <c r="G22" s="73"/>
      <c r="H22" s="73"/>
      <c r="I22" s="73"/>
      <c r="J22" s="73"/>
      <c r="K22" s="74"/>
    </row>
    <row r="23" spans="1:11" ht="13.5" customHeight="1" x14ac:dyDescent="0.4">
      <c r="A23" t="s">
        <v>47</v>
      </c>
      <c r="G23" s="73"/>
      <c r="H23" s="73"/>
      <c r="I23" s="73"/>
      <c r="J23" s="73"/>
      <c r="K23" s="74"/>
    </row>
    <row r="24" spans="1:11" ht="13.5" customHeight="1" x14ac:dyDescent="0.4">
      <c r="A24" s="57" t="s">
        <v>32</v>
      </c>
      <c r="B24" t="str">
        <f>Lpu_zárt_Fiú_a_20!B3</f>
        <v>Leopold Zoltán</v>
      </c>
      <c r="C24">
        <f>Lpu_zárt_Fiú_a_20!C3</f>
        <v>2009</v>
      </c>
      <c r="D24" t="str">
        <f>Lpu_zárt_Fiú_a_20!D3</f>
        <v>Budapest XIV. kerület</v>
      </c>
      <c r="E24" t="str">
        <f>Lpu_zárt_Fiú_a_20!E3</f>
        <v>Budapesti Műszaki SZC Egressy Gábor Két Tanítási Nyelvű Technikum</v>
      </c>
      <c r="F24" t="str">
        <f>Lpu_zárt_Fiú_a_20!F3</f>
        <v>Budapest</v>
      </c>
      <c r="G24" s="73"/>
      <c r="H24" s="73"/>
      <c r="I24" s="73">
        <f>Lpu_zárt_Fiú_a_20!G3</f>
        <v>96</v>
      </c>
      <c r="J24" s="73">
        <f>Lpu_zárt_Fiú_a_20!H3</f>
        <v>95</v>
      </c>
      <c r="K24" s="74">
        <f>Lpu_zárt_Fiú_a_20!I3</f>
        <v>191</v>
      </c>
    </row>
    <row r="25" spans="1:11" ht="13.5" customHeight="1" x14ac:dyDescent="0.4">
      <c r="A25" s="57" t="s">
        <v>33</v>
      </c>
      <c r="B25" t="str">
        <f>Lpu_zárt_Fiú_a_20!B4</f>
        <v>Kiss-Vámosi Zsombor</v>
      </c>
      <c r="C25">
        <f>Lpu_zárt_Fiú_a_20!C4</f>
        <v>2010</v>
      </c>
      <c r="D25" t="str">
        <f>Lpu_zárt_Fiú_a_20!D4</f>
        <v>Budapest X. kerület</v>
      </c>
      <c r="E25" t="str">
        <f>Lpu_zárt_Fiú_a_20!E4</f>
        <v>Kőbányai Keresztury Dezső Általános Iskola</v>
      </c>
      <c r="F25" t="str">
        <f>Lpu_zárt_Fiú_a_20!F4</f>
        <v>Budapest</v>
      </c>
      <c r="G25" s="73"/>
      <c r="H25" s="73"/>
      <c r="I25" s="73">
        <f>Lpu_zárt_Fiú_a_20!G4</f>
        <v>94</v>
      </c>
      <c r="J25" s="73">
        <f>Lpu_zárt_Fiú_a_20!H4</f>
        <v>96</v>
      </c>
      <c r="K25" s="74">
        <f>Lpu_zárt_Fiú_a_20!I4</f>
        <v>190</v>
      </c>
    </row>
    <row r="26" spans="1:11" ht="13.5" customHeight="1" x14ac:dyDescent="0.4">
      <c r="A26" s="57" t="s">
        <v>34</v>
      </c>
      <c r="B26" t="str">
        <f>Lpu_zárt_Fiú_a_20!B5</f>
        <v>Marton Tamás László</v>
      </c>
      <c r="C26">
        <f>Lpu_zárt_Fiú_a_20!C5</f>
        <v>2010</v>
      </c>
      <c r="D26" t="str">
        <f>Lpu_zárt_Fiú_a_20!D5</f>
        <v>Budapest IV. kerület</v>
      </c>
      <c r="E26" t="str">
        <f>Lpu_zárt_Fiú_a_20!E5</f>
        <v>Újpesti Karinthy Frigyes Magyar-Angol Két Tanítási Nyelvű Általános Iskola</v>
      </c>
      <c r="F26" t="str">
        <f>Lpu_zárt_Fiú_a_20!F5</f>
        <v>Budapest</v>
      </c>
      <c r="G26" s="73"/>
      <c r="H26" s="73"/>
      <c r="I26" s="73">
        <f>Lpu_zárt_Fiú_a_20!G5</f>
        <v>93</v>
      </c>
      <c r="J26" s="73">
        <f>Lpu_zárt_Fiú_a_20!H5</f>
        <v>95</v>
      </c>
      <c r="K26" s="74">
        <f>Lpu_zárt_Fiú_a_20!I5</f>
        <v>188</v>
      </c>
    </row>
    <row r="27" spans="1:11" ht="13.5" customHeight="1" x14ac:dyDescent="0.4">
      <c r="A27" s="57" t="s">
        <v>79</v>
      </c>
      <c r="B27" t="str">
        <f>Lpu_zárt_Fiú_a_20!B6</f>
        <v>Leopold Milán</v>
      </c>
      <c r="C27">
        <f>Lpu_zárt_Fiú_a_20!C6</f>
        <v>2011</v>
      </c>
      <c r="D27" t="str">
        <f>Lpu_zárt_Fiú_a_20!D6</f>
        <v>Budapest XVII. kerület</v>
      </c>
      <c r="E27" t="str">
        <f>Lpu_zárt_Fiú_a_20!E6</f>
        <v>Újlak Utcai Általános, Német Nemzetiségi és Magyar-Angol Két Tanítási Nyelvű Iskola</v>
      </c>
      <c r="F27" t="str">
        <f>Lpu_zárt_Fiú_a_20!F6</f>
        <v>Budapest</v>
      </c>
      <c r="G27" s="73"/>
      <c r="H27" s="73"/>
      <c r="I27" s="73">
        <f>Lpu_zárt_Fiú_a_20!G6</f>
        <v>94</v>
      </c>
      <c r="J27" s="73">
        <f>Lpu_zárt_Fiú_a_20!H6</f>
        <v>94</v>
      </c>
      <c r="K27" s="74">
        <f>Lpu_zárt_Fiú_a_20!I6</f>
        <v>188</v>
      </c>
    </row>
    <row r="28" spans="1:11" ht="13.5" customHeight="1" x14ac:dyDescent="0.4">
      <c r="A28" s="57" t="s">
        <v>80</v>
      </c>
      <c r="B28" t="str">
        <f>Lpu_zárt_Fiú_a_20!B7</f>
        <v>Ivánka Csongor Csaba</v>
      </c>
      <c r="C28">
        <f>Lpu_zárt_Fiú_a_20!C7</f>
        <v>2009</v>
      </c>
      <c r="D28" t="str">
        <f>Lpu_zárt_Fiú_a_20!D7</f>
        <v>Budapest IX. kerület</v>
      </c>
      <c r="E28" t="str">
        <f>Lpu_zárt_Fiú_a_20!E7</f>
        <v>Budapest IX. Kerületi Kosztolányi Dezső Általános Iskola</v>
      </c>
      <c r="F28" t="str">
        <f>Lpu_zárt_Fiú_a_20!F7</f>
        <v>Budapest</v>
      </c>
      <c r="G28" s="73"/>
      <c r="H28" s="73"/>
      <c r="I28" s="73">
        <f>Lpu_zárt_Fiú_a_20!G7</f>
        <v>92</v>
      </c>
      <c r="J28" s="73">
        <f>Lpu_zárt_Fiú_a_20!H7</f>
        <v>95</v>
      </c>
      <c r="K28" s="74">
        <f>Lpu_zárt_Fiú_a_20!I7</f>
        <v>187</v>
      </c>
    </row>
    <row r="29" spans="1:11" ht="13.5" customHeight="1" x14ac:dyDescent="0.4">
      <c r="A29" s="57" t="s">
        <v>81</v>
      </c>
      <c r="B29" t="str">
        <f>Lpu_zárt_Fiú_a_20!B8</f>
        <v>Marossy Noé</v>
      </c>
      <c r="C29">
        <f>Lpu_zárt_Fiú_a_20!C8</f>
        <v>2009</v>
      </c>
      <c r="D29" t="str">
        <f>Lpu_zárt_Fiú_a_20!D8</f>
        <v>Budapest VIII. kerület</v>
      </c>
      <c r="E29" t="str">
        <f>Lpu_zárt_Fiú_a_20!E8</f>
        <v>ELTE Trefort Ágoston Gyakorló Gimnázium</v>
      </c>
      <c r="F29" t="str">
        <f>Lpu_zárt_Fiú_a_20!F8</f>
        <v>Budapest</v>
      </c>
      <c r="G29" s="73"/>
      <c r="H29" s="73"/>
      <c r="I29" s="73">
        <f>Lpu_zárt_Fiú_a_20!G8</f>
        <v>92</v>
      </c>
      <c r="J29" s="73">
        <f>Lpu_zárt_Fiú_a_20!H8</f>
        <v>93</v>
      </c>
      <c r="K29" s="74">
        <f>Lpu_zárt_Fiú_a_20!I8</f>
        <v>185</v>
      </c>
    </row>
    <row r="30" spans="1:11" ht="13.5" customHeight="1" x14ac:dyDescent="0.4">
      <c r="A30" s="57"/>
      <c r="G30" s="73"/>
      <c r="H30" s="73"/>
      <c r="I30" s="73"/>
      <c r="J30" s="73"/>
      <c r="K30" s="74"/>
    </row>
    <row r="31" spans="1:11" ht="13.5" customHeight="1" x14ac:dyDescent="0.4">
      <c r="A31" t="s">
        <v>63</v>
      </c>
      <c r="G31" s="73"/>
      <c r="H31" s="73"/>
      <c r="I31" s="73"/>
      <c r="J31" s="73"/>
      <c r="K31" s="74"/>
    </row>
    <row r="32" spans="1:11" ht="13.5" customHeight="1" x14ac:dyDescent="0.4">
      <c r="A32" s="57" t="s">
        <v>32</v>
      </c>
      <c r="B32" t="str">
        <f>Lpu_zárt_Fiú_a_20!B31</f>
        <v>-</v>
      </c>
      <c r="F32" t="str">
        <f>Lpu_zárt_Fiú_a_20!F31</f>
        <v>-</v>
      </c>
      <c r="G32" s="73"/>
      <c r="H32" s="73"/>
      <c r="I32" s="73"/>
      <c r="J32" s="73"/>
      <c r="K32" s="74" t="str">
        <f>Lpu_zárt_Fiú_a_20!I31</f>
        <v>-</v>
      </c>
    </row>
    <row r="33" spans="1:11" ht="13.5" customHeight="1" x14ac:dyDescent="0.4">
      <c r="A33" s="57"/>
      <c r="B33" t="str">
        <f>Lpu_zárt_Fiú_a_20!B32</f>
        <v>-</v>
      </c>
      <c r="C33" t="str">
        <f>Lpu_zárt_Fiú_a_20!C32</f>
        <v>-</v>
      </c>
      <c r="G33" s="73"/>
      <c r="H33" s="73"/>
      <c r="I33" s="73"/>
      <c r="J33" s="73" t="str">
        <f>Lpu_zárt_Fiú_a_20!H32</f>
        <v>-</v>
      </c>
      <c r="K33" s="74"/>
    </row>
    <row r="34" spans="1:11" ht="13.5" customHeight="1" x14ac:dyDescent="0.4">
      <c r="A34" s="57"/>
      <c r="B34" t="str">
        <f>Lpu_zárt_Fiú_a_20!B33</f>
        <v>-</v>
      </c>
      <c r="C34" t="str">
        <f>Lpu_zárt_Fiú_a_20!C33</f>
        <v>-</v>
      </c>
      <c r="G34" s="73"/>
      <c r="H34" s="73"/>
      <c r="I34" s="73"/>
      <c r="J34" s="73" t="str">
        <f>Lpu_zárt_Fiú_a_20!H33</f>
        <v>-</v>
      </c>
      <c r="K34" s="74"/>
    </row>
    <row r="35" spans="1:11" ht="13.5" customHeight="1" x14ac:dyDescent="0.4">
      <c r="A35" s="57"/>
      <c r="B35" t="str">
        <f>Lpu_zárt_Fiú_a_20!B34</f>
        <v>-</v>
      </c>
      <c r="C35" t="str">
        <f>Lpu_zárt_Fiú_a_20!C34</f>
        <v>-</v>
      </c>
      <c r="G35" s="73"/>
      <c r="H35" s="73"/>
      <c r="I35" s="73"/>
      <c r="J35" s="73" t="str">
        <f>Lpu_zárt_Fiú_a_20!H34</f>
        <v>-</v>
      </c>
      <c r="K35" s="74"/>
    </row>
    <row r="36" spans="1:11" ht="13.5" customHeight="1" x14ac:dyDescent="0.4">
      <c r="G36" s="73"/>
      <c r="H36" s="73"/>
      <c r="I36" s="73"/>
      <c r="J36" s="73"/>
      <c r="K36" s="74"/>
    </row>
    <row r="37" spans="1:11" ht="13.5" customHeight="1" x14ac:dyDescent="0.4">
      <c r="A37" t="s">
        <v>48</v>
      </c>
      <c r="G37" s="73"/>
      <c r="H37" s="73"/>
      <c r="I37" s="73"/>
      <c r="J37" s="73"/>
      <c r="K37" s="74"/>
    </row>
    <row r="38" spans="1:11" ht="13.5" customHeight="1" x14ac:dyDescent="0.4">
      <c r="A38" s="57" t="s">
        <v>32</v>
      </c>
      <c r="B38" t="str">
        <f>Lpu_Fiú_b_20!B3</f>
        <v>Hábel Barna Adrián</v>
      </c>
      <c r="C38">
        <f>Lpu_Fiú_b_20!C3</f>
        <v>2008</v>
      </c>
      <c r="D38" t="str">
        <f>Lpu_Fiú_b_20!D3</f>
        <v>Budapest IX. kerület</v>
      </c>
      <c r="E38" t="str">
        <f>Lpu_Fiú_b_20!E3</f>
        <v>Budapesti Komplex SZC Gundel Károly Vendéglátó és Turisztikai Technikum</v>
      </c>
      <c r="F38" t="str">
        <f>Lpu_Fiú_b_20!F3</f>
        <v>Budapes</v>
      </c>
      <c r="G38" s="73"/>
      <c r="H38" s="73"/>
      <c r="I38" s="73">
        <f>Lpu_Fiú_b_20!G3</f>
        <v>89</v>
      </c>
      <c r="J38" s="73">
        <f>Lpu_Fiú_b_20!H3</f>
        <v>89</v>
      </c>
      <c r="K38" s="74">
        <f>Lpu_Fiú_b_20!I3</f>
        <v>178</v>
      </c>
    </row>
    <row r="39" spans="1:11" ht="13.5" customHeight="1" x14ac:dyDescent="0.4">
      <c r="A39" s="57" t="s">
        <v>33</v>
      </c>
      <c r="B39" t="str">
        <f>Lpu_Fiú_b_20!B4</f>
        <v>Bertalan Ciprián Marcell</v>
      </c>
      <c r="C39">
        <f>Lpu_Fiú_b_20!C4</f>
        <v>2007</v>
      </c>
      <c r="D39" t="str">
        <f>Lpu_Fiú_b_20!D4</f>
        <v>Budapest IX. kerület</v>
      </c>
      <c r="E39" t="str">
        <f>Lpu_Fiú_b_20!E4</f>
        <v>Budapest IX. Kerületi Szent-Györgyi Albert Általános Iskola és Gimnázium</v>
      </c>
      <c r="F39" t="str">
        <f>Lpu_Fiú_b_20!F4</f>
        <v>Budapes</v>
      </c>
      <c r="G39" s="73"/>
      <c r="H39" s="73"/>
      <c r="I39" s="73">
        <f>Lpu_Fiú_b_20!G4</f>
        <v>91</v>
      </c>
      <c r="J39" s="73">
        <f>Lpu_Fiú_b_20!H4</f>
        <v>87</v>
      </c>
      <c r="K39" s="74">
        <f>Lpu_Fiú_b_20!I4</f>
        <v>178</v>
      </c>
    </row>
    <row r="40" spans="1:11" ht="13.5" customHeight="1" x14ac:dyDescent="0.4">
      <c r="A40" s="57" t="s">
        <v>34</v>
      </c>
      <c r="B40" t="str">
        <f>Lpu_Fiú_b_20!B5</f>
        <v>Szabó Barna Ádám</v>
      </c>
      <c r="C40">
        <f>Lpu_Fiú_b_20!C5</f>
        <v>2007</v>
      </c>
      <c r="D40" t="str">
        <f>Lpu_Fiú_b_20!D5</f>
        <v>Budapest XIV. kerület</v>
      </c>
      <c r="E40" t="str">
        <f>Lpu_Fiú_b_20!E5</f>
        <v>Szent István Gimnázium</v>
      </c>
      <c r="F40" t="str">
        <f>Lpu_Fiú_b_20!F5</f>
        <v>Budapes</v>
      </c>
      <c r="G40" s="73"/>
      <c r="H40" s="73"/>
      <c r="I40" s="73">
        <f>Lpu_Fiú_b_20!G5</f>
        <v>83</v>
      </c>
      <c r="J40" s="73">
        <f>Lpu_Fiú_b_20!H5</f>
        <v>72</v>
      </c>
      <c r="K40" s="74">
        <f>Lpu_Fiú_b_20!I5</f>
        <v>155</v>
      </c>
    </row>
    <row r="41" spans="1:11" ht="13.5" customHeight="1" x14ac:dyDescent="0.4">
      <c r="A41" s="57" t="s">
        <v>79</v>
      </c>
      <c r="B41" t="str">
        <f>Lpu_Fiú_b_20!B6</f>
        <v>Szauer Viktor Lajos</v>
      </c>
      <c r="C41">
        <f>Lpu_Fiú_b_20!C6</f>
        <v>2008</v>
      </c>
      <c r="D41" t="str">
        <f>Lpu_Fiú_b_20!D6</f>
        <v>Budapest XXI. kerület</v>
      </c>
      <c r="E41" t="str">
        <f>Lpu_Fiú_b_20!E6</f>
        <v>Budapest XXI. Kerületi Arany János Általános Iskola</v>
      </c>
      <c r="F41" t="str">
        <f>Lpu_Fiú_b_20!F6</f>
        <v>Budapes</v>
      </c>
      <c r="G41" s="73"/>
      <c r="H41" s="73"/>
      <c r="I41" s="73">
        <f>Lpu_Fiú_b_20!G6</f>
        <v>84</v>
      </c>
      <c r="J41" s="73">
        <f>Lpu_Fiú_b_20!H6</f>
        <v>66</v>
      </c>
      <c r="K41" s="74">
        <f>Lpu_Fiú_b_20!I6</f>
        <v>150</v>
      </c>
    </row>
    <row r="42" spans="1:11" ht="13.5" customHeight="1" x14ac:dyDescent="0.4">
      <c r="A42" s="57" t="s">
        <v>80</v>
      </c>
      <c r="B42" t="str">
        <f>Lpu_Fiú_b_20!B7</f>
        <v>Kuzniarsi Domonkos Csaba</v>
      </c>
      <c r="C42">
        <f>Lpu_Fiú_b_20!C7</f>
        <v>2007</v>
      </c>
      <c r="D42" t="str">
        <f>Lpu_Fiú_b_20!D7</f>
        <v>Budapest I. kerület</v>
      </c>
      <c r="E42" t="str">
        <f>Lpu_Fiú_b_20!E7</f>
        <v>Budapesti Egyetemi Katolikus Gimnázium és Kollégium</v>
      </c>
      <c r="F42" t="str">
        <f>Lpu_Fiú_b_20!F7</f>
        <v>Budapes</v>
      </c>
      <c r="G42" s="73"/>
      <c r="H42" s="73"/>
      <c r="I42" s="73">
        <f>Lpu_Fiú_b_20!G7</f>
        <v>35</v>
      </c>
      <c r="J42" s="73">
        <f>Lpu_Fiú_b_20!H7</f>
        <v>37</v>
      </c>
      <c r="K42" s="74">
        <f>Lpu_Fiú_b_20!I7</f>
        <v>72</v>
      </c>
    </row>
    <row r="43" spans="1:11" ht="13.5" customHeight="1" x14ac:dyDescent="0.4">
      <c r="A43" s="57"/>
      <c r="G43" s="73"/>
      <c r="H43" s="73"/>
      <c r="I43" s="73"/>
      <c r="J43" s="73"/>
      <c r="K43" s="74"/>
    </row>
    <row r="44" spans="1:11" ht="13.5" customHeight="1" x14ac:dyDescent="0.4">
      <c r="G44" s="73"/>
      <c r="H44" s="73"/>
      <c r="I44" s="73"/>
      <c r="J44" s="73"/>
      <c r="K44" s="74"/>
    </row>
    <row r="45" spans="1:11" ht="13.5" customHeight="1" x14ac:dyDescent="0.4">
      <c r="A45" t="s">
        <v>64</v>
      </c>
      <c r="G45" s="73"/>
      <c r="H45" s="73"/>
      <c r="I45" s="73"/>
      <c r="J45" s="73"/>
      <c r="K45" s="74"/>
    </row>
    <row r="46" spans="1:11" ht="13.5" customHeight="1" x14ac:dyDescent="0.4">
      <c r="A46" s="57" t="s">
        <v>32</v>
      </c>
      <c r="B46" t="str">
        <f>Lpu_Fiú_b_20!B31</f>
        <v>-</v>
      </c>
      <c r="F46" t="str">
        <f>Lpu_Fiú_b_20!F31</f>
        <v>-</v>
      </c>
      <c r="G46" s="73"/>
      <c r="H46" s="73"/>
      <c r="I46" s="73"/>
      <c r="J46" s="73"/>
      <c r="K46" s="74" t="str">
        <f>Lpu_Fiú_b_20!I31</f>
        <v>-</v>
      </c>
    </row>
    <row r="47" spans="1:11" ht="13.5" customHeight="1" x14ac:dyDescent="0.4">
      <c r="A47" s="57"/>
      <c r="B47" t="str">
        <f>Lpu_Fiú_b_20!B32</f>
        <v>-</v>
      </c>
      <c r="C47" t="str">
        <f>Lpu_Fiú_b_20!C32</f>
        <v>-</v>
      </c>
      <c r="G47" s="73"/>
      <c r="H47" s="73"/>
      <c r="I47" s="73"/>
      <c r="J47" s="73" t="str">
        <f>Lpu_Fiú_b_20!H32</f>
        <v>-</v>
      </c>
      <c r="K47" s="74"/>
    </row>
    <row r="48" spans="1:11" ht="13.5" customHeight="1" x14ac:dyDescent="0.4">
      <c r="A48" s="57"/>
      <c r="B48" t="str">
        <f>Lpu_Fiú_b_20!B33</f>
        <v>-</v>
      </c>
      <c r="C48" t="str">
        <f>Lpu_Fiú_b_20!C33</f>
        <v>-</v>
      </c>
      <c r="G48" s="73"/>
      <c r="H48" s="73"/>
      <c r="I48" s="73"/>
      <c r="J48" s="73" t="str">
        <f>Lpu_Fiú_b_20!H33</f>
        <v>-</v>
      </c>
      <c r="K48" s="74"/>
    </row>
    <row r="49" spans="1:11" ht="13.5" customHeight="1" x14ac:dyDescent="0.4">
      <c r="A49" s="57"/>
      <c r="B49" t="str">
        <f>Lpu_Fiú_b_20!B34</f>
        <v>-</v>
      </c>
      <c r="C49" t="str">
        <f>Lpu_Fiú_b_20!C34</f>
        <v>-</v>
      </c>
      <c r="G49" s="73"/>
      <c r="H49" s="73"/>
      <c r="I49" s="73"/>
      <c r="J49" s="73" t="str">
        <f>Lpu_Fiú_b_20!H34</f>
        <v>-</v>
      </c>
      <c r="K49" s="74"/>
    </row>
    <row r="50" spans="1:11" ht="13.5" customHeight="1" x14ac:dyDescent="0.4">
      <c r="A50" s="57"/>
      <c r="G50" s="73"/>
      <c r="H50" s="73"/>
      <c r="I50" s="73"/>
      <c r="J50" s="73"/>
      <c r="K50" s="74"/>
    </row>
    <row r="51" spans="1:11" ht="13.5" customHeight="1" x14ac:dyDescent="0.35">
      <c r="A51" t="s">
        <v>49</v>
      </c>
      <c r="G51" s="73"/>
      <c r="H51" s="73"/>
      <c r="I51" s="73"/>
      <c r="J51" s="73"/>
      <c r="K51" s="73"/>
    </row>
    <row r="52" spans="1:11" ht="13.5" customHeight="1" x14ac:dyDescent="0.4">
      <c r="A52" s="57" t="s">
        <v>32</v>
      </c>
      <c r="B52" t="str">
        <f>Lpu_zárt_Fiú_b_20!B3</f>
        <v>Hegyi Szilárd Attila</v>
      </c>
      <c r="C52">
        <f>Lpu_zárt_Fiú_b_20!C3</f>
        <v>2006</v>
      </c>
      <c r="D52" t="str">
        <f>Lpu_zárt_Fiú_b_20!D3</f>
        <v>Budapest IX. kerület</v>
      </c>
      <c r="E52" t="str">
        <f>Lpu_zárt_Fiú_b_20!E3</f>
        <v>Lónyay Utcai Református Gimnázium</v>
      </c>
      <c r="F52" t="str">
        <f>Lpu_zárt_Fiú_b_20!F3</f>
        <v>Budapest</v>
      </c>
      <c r="G52" s="73"/>
      <c r="H52" s="73"/>
      <c r="I52" s="73">
        <f>Lpu_zárt_Fiú_b_20!G3</f>
        <v>90</v>
      </c>
      <c r="J52" s="73">
        <f>Lpu_zárt_Fiú_b_20!H3</f>
        <v>85</v>
      </c>
      <c r="K52" s="74">
        <f>Lpu_zárt_Fiú_b_20!I3</f>
        <v>175</v>
      </c>
    </row>
    <row r="53" spans="1:11" ht="13.5" customHeight="1" x14ac:dyDescent="0.4">
      <c r="A53" s="57" t="s">
        <v>33</v>
      </c>
      <c r="B53" t="str">
        <f>Lpu_zárt_Fiú_b_20!B4</f>
        <v>Bojtor Barnabás</v>
      </c>
      <c r="C53">
        <f>Lpu_zárt_Fiú_b_20!C4</f>
        <v>2005</v>
      </c>
      <c r="D53" t="str">
        <f>Lpu_zárt_Fiú_b_20!D4</f>
        <v>Budapest XIII. kerület</v>
      </c>
      <c r="E53" t="str">
        <f>Lpu_zárt_Fiú_b_20!E4</f>
        <v>Budapesti Műszaki SZC Bolyai János Műszaki Technikum és Kollégium</v>
      </c>
      <c r="F53" t="str">
        <f>Lpu_zárt_Fiú_b_20!F4</f>
        <v>Budapest</v>
      </c>
      <c r="G53" s="73"/>
      <c r="H53" s="73"/>
      <c r="I53" s="73">
        <f>Lpu_zárt_Fiú_b_20!G4</f>
        <v>87</v>
      </c>
      <c r="J53" s="73">
        <f>Lpu_zárt_Fiú_b_20!H4</f>
        <v>82</v>
      </c>
      <c r="K53" s="74">
        <f>Lpu_zárt_Fiú_b_20!I4</f>
        <v>169</v>
      </c>
    </row>
    <row r="54" spans="1:11" ht="13.5" customHeight="1" x14ac:dyDescent="0.35">
      <c r="A54" s="57"/>
      <c r="G54" s="73"/>
      <c r="H54" s="73"/>
      <c r="I54" s="73"/>
      <c r="J54" s="73"/>
      <c r="K54" s="73"/>
    </row>
    <row r="55" spans="1:11" ht="13.5" customHeight="1" x14ac:dyDescent="0.35">
      <c r="A55" s="57"/>
      <c r="G55" s="73"/>
      <c r="H55" s="73"/>
      <c r="I55" s="73"/>
      <c r="J55" s="73"/>
      <c r="K55" s="73"/>
    </row>
    <row r="56" spans="1:11" ht="13.5" customHeight="1" x14ac:dyDescent="0.35">
      <c r="A56" s="57"/>
      <c r="G56" s="73"/>
      <c r="H56" s="73"/>
      <c r="I56" s="73"/>
      <c r="J56" s="73"/>
      <c r="K56" s="73"/>
    </row>
    <row r="57" spans="1:11" ht="13.5" customHeight="1" x14ac:dyDescent="0.35">
      <c r="A57" s="57"/>
      <c r="G57" s="73"/>
      <c r="H57" s="73"/>
      <c r="I57" s="73"/>
      <c r="J57" s="73"/>
      <c r="K57" s="73"/>
    </row>
    <row r="58" spans="1:11" ht="13.5" customHeight="1" x14ac:dyDescent="0.4">
      <c r="A58" s="57"/>
      <c r="G58" s="73"/>
      <c r="H58" s="73"/>
      <c r="I58" s="73"/>
      <c r="J58" s="73"/>
      <c r="K58" s="74"/>
    </row>
    <row r="59" spans="1:11" ht="13.5" customHeight="1" x14ac:dyDescent="0.4">
      <c r="A59" t="s">
        <v>65</v>
      </c>
      <c r="G59" s="73"/>
      <c r="H59" s="73"/>
      <c r="I59" s="73"/>
      <c r="J59" s="73"/>
      <c r="K59" s="74"/>
    </row>
    <row r="60" spans="1:11" ht="13.5" customHeight="1" x14ac:dyDescent="0.4">
      <c r="A60" s="57" t="s">
        <v>32</v>
      </c>
      <c r="B60" t="str">
        <f>Lpu_zárt_Fiú_b_20!B31</f>
        <v>-</v>
      </c>
      <c r="F60" t="str">
        <f>Lpu_zárt_Fiú_b_20!F31</f>
        <v>-</v>
      </c>
      <c r="G60" s="73"/>
      <c r="H60" s="73"/>
      <c r="I60" s="73"/>
      <c r="J60" s="73"/>
      <c r="K60" s="74" t="str">
        <f>Lpu_zárt_Fiú_b_20!I31</f>
        <v>-</v>
      </c>
    </row>
    <row r="61" spans="1:11" ht="13.5" customHeight="1" x14ac:dyDescent="0.4">
      <c r="A61" s="57"/>
      <c r="B61" t="str">
        <f>Lpu_zárt_Fiú_b_20!B32</f>
        <v>-</v>
      </c>
      <c r="C61" t="str">
        <f>Lpu_zárt_Fiú_b_20!C32</f>
        <v>-</v>
      </c>
      <c r="G61" s="73"/>
      <c r="H61" s="73"/>
      <c r="I61" s="73"/>
      <c r="J61" s="73" t="str">
        <f>Lpu_zárt_Fiú_b_20!H32</f>
        <v>-</v>
      </c>
      <c r="K61" s="74"/>
    </row>
    <row r="62" spans="1:11" ht="13.5" customHeight="1" x14ac:dyDescent="0.4">
      <c r="A62" s="57"/>
      <c r="B62" t="str">
        <f>Lpu_zárt_Fiú_b_20!B33</f>
        <v>-</v>
      </c>
      <c r="C62" t="str">
        <f>Lpu_zárt_Fiú_b_20!C33</f>
        <v>-</v>
      </c>
      <c r="G62" s="73"/>
      <c r="H62" s="73"/>
      <c r="I62" s="73"/>
      <c r="J62" s="73" t="str">
        <f>Lpu_zárt_Fiú_b_20!H33</f>
        <v>-</v>
      </c>
      <c r="K62" s="74"/>
    </row>
    <row r="63" spans="1:11" ht="13.5" customHeight="1" x14ac:dyDescent="0.4">
      <c r="A63" s="57"/>
      <c r="B63" t="str">
        <f>Lpu_zárt_Fiú_b_20!B34</f>
        <v>-</v>
      </c>
      <c r="C63" t="str">
        <f>Lpu_zárt_Fiú_b_20!C34</f>
        <v>-</v>
      </c>
      <c r="G63" s="73"/>
      <c r="H63" s="73"/>
      <c r="I63" s="73"/>
      <c r="J63" s="73" t="str">
        <f>Lpu_zárt_Fiú_b_20!H34</f>
        <v>-</v>
      </c>
      <c r="K63" s="74"/>
    </row>
    <row r="64" spans="1:11" ht="13.5" customHeight="1" x14ac:dyDescent="0.4">
      <c r="G64" s="73"/>
      <c r="H64" s="73"/>
      <c r="I64" s="73"/>
      <c r="J64" s="73"/>
      <c r="K64" s="74"/>
    </row>
    <row r="65" spans="1:11" ht="13.5" customHeight="1" x14ac:dyDescent="0.4">
      <c r="A65" t="s">
        <v>50</v>
      </c>
      <c r="G65" s="73"/>
      <c r="H65" s="73"/>
      <c r="I65" s="73"/>
      <c r="J65" s="73"/>
      <c r="K65" s="74"/>
    </row>
    <row r="66" spans="1:11" ht="13.5" customHeight="1" x14ac:dyDescent="0.4">
      <c r="A66" s="57" t="s">
        <v>32</v>
      </c>
      <c r="B66" t="str">
        <f>Lpu_Fiú_c_40!B3</f>
        <v>Rácz Áron</v>
      </c>
      <c r="C66">
        <f>Lpu_Fiú_c_40!C3</f>
        <v>2006</v>
      </c>
      <c r="D66" t="str">
        <f>Lpu_Fiú_c_40!D3</f>
        <v>Budapest XIV. kerület</v>
      </c>
      <c r="E66" t="str">
        <f>Lpu_Fiú_c_40!E3</f>
        <v>Szent István Gimnázium</v>
      </c>
      <c r="F66" t="str">
        <f>Lpu_Fiú_c_40!F3</f>
        <v>Budapest</v>
      </c>
      <c r="G66" s="73">
        <f>Lpu_Fiú_c_40!G3</f>
        <v>100</v>
      </c>
      <c r="H66" s="73">
        <f>Lpu_Fiú_c_40!H3</f>
        <v>99</v>
      </c>
      <c r="I66" s="73">
        <f>Lpu_Fiú_c_40!I3</f>
        <v>98</v>
      </c>
      <c r="J66" s="73">
        <f>Lpu_Fiú_c_40!J3</f>
        <v>99</v>
      </c>
      <c r="K66" s="74">
        <f>Lpu_Fiú_c_40!K3</f>
        <v>396</v>
      </c>
    </row>
    <row r="67" spans="1:11" ht="13.5" customHeight="1" x14ac:dyDescent="0.4">
      <c r="A67" s="57" t="s">
        <v>33</v>
      </c>
      <c r="B67" t="str">
        <f>Lpu_Fiú_c_40!B4</f>
        <v>Márta Ákos</v>
      </c>
      <c r="C67">
        <f>Lpu_Fiú_c_40!C4</f>
        <v>2007</v>
      </c>
      <c r="D67" t="str">
        <f>Lpu_Fiú_c_40!D4</f>
        <v>Budapest I. kerület</v>
      </c>
      <c r="E67" t="str">
        <f>Lpu_Fiú_c_40!E4</f>
        <v>Budapest I. Kerületi Toldy Ferenc Gimnázium</v>
      </c>
      <c r="F67" t="str">
        <f>Lpu_Fiú_c_40!F4</f>
        <v>Budapest</v>
      </c>
      <c r="G67" s="73">
        <f>Lpu_Fiú_c_40!G4</f>
        <v>97</v>
      </c>
      <c r="H67" s="73">
        <f>Lpu_Fiú_c_40!H4</f>
        <v>99</v>
      </c>
      <c r="I67" s="73">
        <f>Lpu_Fiú_c_40!I4</f>
        <v>99</v>
      </c>
      <c r="J67" s="73">
        <f>Lpu_Fiú_c_40!J4</f>
        <v>100</v>
      </c>
      <c r="K67" s="74">
        <f>Lpu_Fiú_c_40!K4</f>
        <v>395</v>
      </c>
    </row>
    <row r="68" spans="1:11" ht="13.5" customHeight="1" x14ac:dyDescent="0.4">
      <c r="A68" s="57" t="s">
        <v>34</v>
      </c>
      <c r="B68" t="str">
        <f>Lpu_Fiú_c_40!B5</f>
        <v>Zsigmond-Selyeby Áron</v>
      </c>
      <c r="C68">
        <f>Lpu_Fiú_c_40!C5</f>
        <v>2006</v>
      </c>
      <c r="D68" t="str">
        <f>Lpu_Fiú_c_40!D5</f>
        <v>Budapest IX. kerület</v>
      </c>
      <c r="E68" t="str">
        <f>Lpu_Fiú_c_40!E5</f>
        <v>Jaschik Álmos Művészeti Szakgimnázium és Technikum</v>
      </c>
      <c r="F68" t="str">
        <f>Lpu_Fiú_c_40!F5</f>
        <v>Budapest</v>
      </c>
      <c r="G68" s="73">
        <f>Lpu_Fiú_c_40!G5</f>
        <v>95</v>
      </c>
      <c r="H68" s="73">
        <f>Lpu_Fiú_c_40!H5</f>
        <v>99</v>
      </c>
      <c r="I68" s="73">
        <f>Lpu_Fiú_c_40!I5</f>
        <v>98</v>
      </c>
      <c r="J68" s="73">
        <f>Lpu_Fiú_c_40!J5</f>
        <v>99</v>
      </c>
      <c r="K68" s="74">
        <f>Lpu_Fiú_c_40!K5</f>
        <v>391</v>
      </c>
    </row>
    <row r="69" spans="1:11" ht="13.5" customHeight="1" x14ac:dyDescent="0.4">
      <c r="A69" s="57" t="s">
        <v>79</v>
      </c>
      <c r="B69" t="str">
        <f>Lpu_Fiú_c_40!B6</f>
        <v>Takács Dezső</v>
      </c>
      <c r="C69">
        <f>Lpu_Fiú_c_40!C6</f>
        <v>2006</v>
      </c>
      <c r="D69" t="str">
        <f>Lpu_Fiú_c_40!D6</f>
        <v>Budapest VI. kerület</v>
      </c>
      <c r="E69" t="str">
        <f>Lpu_Fiú_c_40!E6</f>
        <v>Budapest VI. Kerületi Kölcsey Ferenc Gimnázium</v>
      </c>
      <c r="F69" t="str">
        <f>Lpu_Fiú_c_40!F6</f>
        <v>Budapest</v>
      </c>
      <c r="G69" s="73">
        <f>Lpu_Fiú_c_40!G6</f>
        <v>99</v>
      </c>
      <c r="H69" s="73">
        <f>Lpu_Fiú_c_40!H6</f>
        <v>97</v>
      </c>
      <c r="I69" s="73">
        <f>Lpu_Fiú_c_40!I6</f>
        <v>97</v>
      </c>
      <c r="J69" s="73">
        <f>Lpu_Fiú_c_40!J6</f>
        <v>94</v>
      </c>
      <c r="K69" s="74">
        <f>Lpu_Fiú_c_40!K6</f>
        <v>387</v>
      </c>
    </row>
    <row r="70" spans="1:11" ht="13.5" customHeight="1" x14ac:dyDescent="0.4">
      <c r="A70" s="57" t="s">
        <v>80</v>
      </c>
      <c r="B70" t="str">
        <f>Lpu_Fiú_c_40!B7</f>
        <v>Fuglovics Armand</v>
      </c>
      <c r="C70">
        <f>Lpu_Fiú_c_40!C7</f>
        <v>2007</v>
      </c>
      <c r="D70" t="str">
        <f>Lpu_Fiú_c_40!D7</f>
        <v>Budapest IV. kerület</v>
      </c>
      <c r="E70" t="str">
        <f>Lpu_Fiú_c_40!E7</f>
        <v>Újpesti Bródy Imre Gimnázium és Általános Iskola</v>
      </c>
      <c r="F70" t="str">
        <f>Lpu_Fiú_c_40!F7</f>
        <v>Budapest</v>
      </c>
      <c r="G70" s="73">
        <f>Lpu_Fiú_c_40!G7</f>
        <v>96</v>
      </c>
      <c r="H70" s="73">
        <f>Lpu_Fiú_c_40!H7</f>
        <v>98</v>
      </c>
      <c r="I70" s="73">
        <f>Lpu_Fiú_c_40!I7</f>
        <v>98</v>
      </c>
      <c r="J70" s="73">
        <f>Lpu_Fiú_c_40!J7</f>
        <v>94</v>
      </c>
      <c r="K70" s="74">
        <f>Lpu_Fiú_c_40!K7</f>
        <v>386</v>
      </c>
    </row>
    <row r="71" spans="1:11" ht="13.5" customHeight="1" x14ac:dyDescent="0.4">
      <c r="A71" s="57" t="s">
        <v>81</v>
      </c>
      <c r="B71" t="str">
        <f>Lpu_Fiú_c_40!B8</f>
        <v>Kertai Szabolcs</v>
      </c>
      <c r="C71">
        <f>Lpu_Fiú_c_40!C8</f>
        <v>2007</v>
      </c>
      <c r="D71" t="str">
        <f>Lpu_Fiú_c_40!D8</f>
        <v>Budapest VIII. kerület</v>
      </c>
      <c r="E71" t="str">
        <f>Lpu_Fiú_c_40!E8</f>
        <v>Budapest VIII. Kerületi Vörösmarty Mihály Gimnázium</v>
      </c>
      <c r="F71" t="str">
        <f>Lpu_Fiú_c_40!F8</f>
        <v>Budapest</v>
      </c>
      <c r="G71" s="73">
        <f>Lpu_Fiú_c_40!G8</f>
        <v>97</v>
      </c>
      <c r="H71" s="73">
        <f>Lpu_Fiú_c_40!H8</f>
        <v>94</v>
      </c>
      <c r="I71" s="73">
        <f>Lpu_Fiú_c_40!I8</f>
        <v>95</v>
      </c>
      <c r="J71" s="73">
        <f>Lpu_Fiú_c_40!J8</f>
        <v>97</v>
      </c>
      <c r="K71" s="74">
        <f>Lpu_Fiú_c_40!K8</f>
        <v>383</v>
      </c>
    </row>
    <row r="72" spans="1:11" ht="13.5" customHeight="1" x14ac:dyDescent="0.4">
      <c r="G72" s="73"/>
      <c r="H72" s="73"/>
      <c r="I72" s="73"/>
      <c r="J72" s="73"/>
      <c r="K72" s="74"/>
    </row>
    <row r="73" spans="1:11" ht="13.5" customHeight="1" x14ac:dyDescent="0.4">
      <c r="A73" t="s">
        <v>66</v>
      </c>
      <c r="G73" s="73"/>
      <c r="H73" s="73"/>
      <c r="I73" s="73"/>
      <c r="J73" s="73"/>
      <c r="K73" s="74"/>
    </row>
    <row r="74" spans="1:11" ht="13.5" customHeight="1" x14ac:dyDescent="0.4">
      <c r="A74" s="57" t="s">
        <v>32</v>
      </c>
      <c r="B74" s="64" t="str">
        <f>Lpu_Fiú_c_40!B31</f>
        <v>-</v>
      </c>
      <c r="F74" t="str">
        <f>Lpu_Fiú_c_40!F31</f>
        <v>-</v>
      </c>
      <c r="G74" s="73"/>
      <c r="H74" s="73"/>
      <c r="I74" s="73"/>
      <c r="J74" s="73"/>
      <c r="K74" s="74">
        <f>Lpu_Fiú_c_40!K31</f>
        <v>1069</v>
      </c>
    </row>
    <row r="75" spans="1:11" ht="13.5" customHeight="1" x14ac:dyDescent="0.35">
      <c r="A75" s="57"/>
      <c r="B75" s="64" t="str">
        <f>Lpu_Fiú_c_40!B32</f>
        <v>Márta Ákos</v>
      </c>
      <c r="C75" s="64">
        <f>Lpu_Fiú_c_40!C32</f>
        <v>2007</v>
      </c>
      <c r="D75" t="str">
        <f>Lpu_Fiú_c_40!D32</f>
        <v>Budapest I. kerület</v>
      </c>
      <c r="E75" t="str">
        <f>Lpu_Fiú_c_40!E32</f>
        <v>Budapest I. Kerületi Toldy Ferenc Gimnázium</v>
      </c>
      <c r="F75" t="str">
        <f>Lpu_Fiú_c_40!F32</f>
        <v>Budapest</v>
      </c>
      <c r="G75" s="73"/>
      <c r="H75" s="73"/>
      <c r="I75" s="73">
        <f>Lpu_Fiú_c_40!I32</f>
        <v>99</v>
      </c>
      <c r="J75" s="73">
        <f>Lpu_Fiú_c_40!J32</f>
        <v>100</v>
      </c>
      <c r="K75" s="73">
        <f>Lpu_Fiú_c_40!K32</f>
        <v>395</v>
      </c>
    </row>
    <row r="76" spans="1:11" ht="13.5" customHeight="1" x14ac:dyDescent="0.35">
      <c r="A76" s="57"/>
      <c r="B76" s="64" t="str">
        <f>Lpu_Fiú_c_40!B33</f>
        <v>Nagy Márton</v>
      </c>
      <c r="C76" s="64">
        <f>Lpu_Fiú_c_40!C33</f>
        <v>2007</v>
      </c>
      <c r="D76" t="str">
        <f>Lpu_Fiú_c_40!D33</f>
        <v>Budapest I. kerület</v>
      </c>
      <c r="E76" t="str">
        <f>Lpu_Fiú_c_40!E33</f>
        <v>Budapest I. Kerületi Toldy Ferenc Gimnázium</v>
      </c>
      <c r="F76" t="str">
        <f>Lpu_Fiú_c_40!F33</f>
        <v>Budapest</v>
      </c>
      <c r="G76" s="73"/>
      <c r="H76" s="73"/>
      <c r="I76" s="73">
        <f>Lpu_Fiú_c_40!I33</f>
        <v>91</v>
      </c>
      <c r="J76" s="73">
        <f>Lpu_Fiú_c_40!J33</f>
        <v>89</v>
      </c>
      <c r="K76" s="73">
        <f>Lpu_Fiú_c_40!K33</f>
        <v>371</v>
      </c>
    </row>
    <row r="77" spans="1:11" ht="13.5" customHeight="1" x14ac:dyDescent="0.35">
      <c r="A77" s="57"/>
      <c r="B77" s="64" t="str">
        <f>Lpu_Fiú_c_40!B34</f>
        <v>Szabó Benjámin Dominik</v>
      </c>
      <c r="C77" s="64">
        <f>Lpu_Fiú_c_40!C34</f>
        <v>2006</v>
      </c>
      <c r="D77" t="str">
        <f>Lpu_Fiú_c_40!D34</f>
        <v>Budapest I. kerület</v>
      </c>
      <c r="E77" t="str">
        <f>Lpu_Fiú_c_40!E34</f>
        <v>Budapest I. Kerületi Toldy Ferenc Gimnázium</v>
      </c>
      <c r="F77" t="str">
        <f>Lpu_Fiú_c_40!F34</f>
        <v>Budapest</v>
      </c>
      <c r="G77" s="73"/>
      <c r="H77" s="73"/>
      <c r="I77" s="73">
        <f>Lpu_Fiú_c_40!I34</f>
        <v>77</v>
      </c>
      <c r="J77" s="73">
        <f>Lpu_Fiú_c_40!J34</f>
        <v>59</v>
      </c>
      <c r="K77" s="73">
        <f>Lpu_Fiú_c_40!K34</f>
        <v>303</v>
      </c>
    </row>
    <row r="78" spans="1:11" ht="13.5" customHeight="1" x14ac:dyDescent="0.4">
      <c r="G78" s="73"/>
      <c r="H78" s="73"/>
      <c r="I78" s="73"/>
      <c r="J78" s="73"/>
      <c r="K78" s="74"/>
    </row>
    <row r="79" spans="1:11" ht="13.5" customHeight="1" x14ac:dyDescent="0.4">
      <c r="A79" t="s">
        <v>51</v>
      </c>
      <c r="G79" s="73"/>
      <c r="H79" s="73"/>
      <c r="I79" s="73"/>
      <c r="J79" s="73"/>
      <c r="K79" s="74"/>
    </row>
    <row r="80" spans="1:11" ht="13.5" customHeight="1" x14ac:dyDescent="0.4">
      <c r="A80" s="57" t="s">
        <v>32</v>
      </c>
      <c r="B80" t="str">
        <f>Lpu_Leány_a_20!B3</f>
        <v>Kovács Bíborka</v>
      </c>
      <c r="C80">
        <f>Lpu_Leány_a_20!C3</f>
        <v>2010</v>
      </c>
      <c r="D80" t="str">
        <f>Lpu_Leány_a_20!D3</f>
        <v>Budapest XXI. kerület</v>
      </c>
      <c r="E80" t="str">
        <f>Lpu_Leány_a_20!E3</f>
        <v>Budapest XXI. Kerületi Herman Ottó Általános Iskola</v>
      </c>
      <c r="F80" t="str">
        <f>Lpu_Leány_a_20!F3</f>
        <v>Budapest</v>
      </c>
      <c r="G80" s="73"/>
      <c r="H80" s="73"/>
      <c r="I80" s="73">
        <f>Lpu_Leány_a_20!G3</f>
        <v>72</v>
      </c>
      <c r="J80" s="73">
        <f>Lpu_Leány_a_20!H3</f>
        <v>69</v>
      </c>
      <c r="K80" s="74">
        <f>Lpu_Leány_a_20!I3</f>
        <v>141</v>
      </c>
    </row>
    <row r="81" spans="1:11" ht="13.5" customHeight="1" x14ac:dyDescent="0.4">
      <c r="A81" s="57" t="s">
        <v>33</v>
      </c>
      <c r="B81" t="str">
        <f>Lpu_Leány_a_20!B4</f>
        <v>Nyilas Gréta</v>
      </c>
      <c r="C81">
        <f>Lpu_Leány_a_20!C4</f>
        <v>2012</v>
      </c>
      <c r="D81" t="str">
        <f>Lpu_Leány_a_20!D4</f>
        <v>Budapest XVII. kerület</v>
      </c>
      <c r="E81" t="str">
        <f>Lpu_Leány_a_20!E4</f>
        <v>Rákoscsabai Jókai Mór Református Általános Iskola</v>
      </c>
      <c r="F81" t="str">
        <f>Lpu_Leány_a_20!F4</f>
        <v>Budapest</v>
      </c>
      <c r="G81" s="73"/>
      <c r="H81" s="73"/>
      <c r="I81" s="73">
        <f>Lpu_Leány_a_20!G4</f>
        <v>72</v>
      </c>
      <c r="J81" s="73">
        <f>Lpu_Leány_a_20!H4</f>
        <v>65</v>
      </c>
      <c r="K81" s="74">
        <f>Lpu_Leány_a_20!I4</f>
        <v>137</v>
      </c>
    </row>
    <row r="82" spans="1:11" ht="13.5" customHeight="1" x14ac:dyDescent="0.4">
      <c r="A82" s="57" t="s">
        <v>34</v>
      </c>
      <c r="B82" t="str">
        <f>Lpu_Leány_a_20!B5</f>
        <v>Fehér Jázmin</v>
      </c>
      <c r="C82">
        <f>Lpu_Leány_a_20!C5</f>
        <v>2009</v>
      </c>
      <c r="D82" t="str">
        <f>Lpu_Leány_a_20!D5</f>
        <v>Budapest XVIII. kerület</v>
      </c>
      <c r="E82" t="str">
        <f>Lpu_Leány_a_20!E5</f>
        <v>Darus Utcai Magyar-Német Két Tannyelvű Általános Iskola</v>
      </c>
      <c r="F82" t="str">
        <f>Lpu_Leány_a_20!F5</f>
        <v>Budapest</v>
      </c>
      <c r="G82" s="73"/>
      <c r="H82" s="73"/>
      <c r="I82" s="73">
        <f>Lpu_Leány_a_20!G5</f>
        <v>61</v>
      </c>
      <c r="J82" s="73">
        <f>Lpu_Leány_a_20!H5</f>
        <v>69</v>
      </c>
      <c r="K82" s="74">
        <f>Lpu_Leány_a_20!I5</f>
        <v>130</v>
      </c>
    </row>
    <row r="83" spans="1:11" ht="13.5" customHeight="1" x14ac:dyDescent="0.4">
      <c r="A83" s="57" t="s">
        <v>79</v>
      </c>
      <c r="B83" t="str">
        <f>Lpu_Leány_a_20!B6</f>
        <v>Mihalik Ingrid</v>
      </c>
      <c r="C83">
        <f>Lpu_Leány_a_20!C6</f>
        <v>2010</v>
      </c>
      <c r="D83" t="str">
        <f>Lpu_Leány_a_20!D6</f>
        <v>Budapest XVIII. kerület</v>
      </c>
      <c r="E83" t="str">
        <f>Lpu_Leány_a_20!E6</f>
        <v>Darus Utcai Magyar-Német Két Tannyelvű Általános Iskola</v>
      </c>
      <c r="F83" t="str">
        <f>Lpu_Leány_a_20!F6</f>
        <v>Budapest</v>
      </c>
      <c r="G83" s="73"/>
      <c r="H83" s="73"/>
      <c r="I83" s="73">
        <f>Lpu_Leány_a_20!G6</f>
        <v>59</v>
      </c>
      <c r="J83" s="73">
        <f>Lpu_Leány_a_20!H6</f>
        <v>65</v>
      </c>
      <c r="K83" s="74">
        <f>Lpu_Leány_a_20!I6</f>
        <v>124</v>
      </c>
    </row>
    <row r="84" spans="1:11" ht="13.5" customHeight="1" x14ac:dyDescent="0.4">
      <c r="A84" s="57" t="s">
        <v>80</v>
      </c>
      <c r="B84" t="str">
        <f>Lpu_Leány_a_20!B7</f>
        <v>Molnár Maja</v>
      </c>
      <c r="C84">
        <f>Lpu_Leány_a_20!C7</f>
        <v>2013</v>
      </c>
      <c r="D84" t="str">
        <f>Lpu_Leány_a_20!D7</f>
        <v>Budapest XVIII. kerület</v>
      </c>
      <c r="E84" t="str">
        <f>Lpu_Leány_a_20!E7</f>
        <v>Darus Utcai Magyar-Német Két Tannyelvű Általános Iskola</v>
      </c>
      <c r="F84" t="str">
        <f>Lpu_Leány_a_20!F7</f>
        <v>Budapest</v>
      </c>
      <c r="G84" s="73"/>
      <c r="H84" s="73"/>
      <c r="I84" s="73">
        <f>Lpu_Leány_a_20!G7</f>
        <v>35</v>
      </c>
      <c r="J84" s="73">
        <f>Lpu_Leány_a_20!H7</f>
        <v>51</v>
      </c>
      <c r="K84" s="74">
        <f>Lpu_Leány_a_20!I7</f>
        <v>86</v>
      </c>
    </row>
    <row r="85" spans="1:11" ht="13.5" customHeight="1" x14ac:dyDescent="0.4">
      <c r="A85" s="57"/>
      <c r="B85">
        <f>Lpu_Leány_a_20!B8</f>
        <v>0</v>
      </c>
      <c r="E85">
        <f>Lpu_Leány_a_20!E8</f>
        <v>0</v>
      </c>
      <c r="G85" s="73"/>
      <c r="H85" s="73"/>
      <c r="I85" s="73"/>
      <c r="J85" s="73"/>
      <c r="K85" s="74"/>
    </row>
    <row r="86" spans="1:11" ht="13.5" customHeight="1" x14ac:dyDescent="0.4">
      <c r="E86">
        <f>Lpu_Leány_a_20!E9</f>
        <v>0</v>
      </c>
      <c r="G86" s="73"/>
      <c r="H86" s="73"/>
      <c r="I86" s="73"/>
      <c r="J86" s="73"/>
      <c r="K86" s="74"/>
    </row>
    <row r="87" spans="1:11" ht="13.5" customHeight="1" x14ac:dyDescent="0.4">
      <c r="A87" t="s">
        <v>67</v>
      </c>
      <c r="G87" s="73"/>
      <c r="H87" s="73"/>
      <c r="I87" s="73"/>
      <c r="J87" s="73"/>
      <c r="K87" s="74"/>
    </row>
    <row r="88" spans="1:11" ht="13.5" customHeight="1" x14ac:dyDescent="0.4">
      <c r="A88" s="57" t="s">
        <v>32</v>
      </c>
      <c r="B88" t="str">
        <f>Lpu_Leány_a_20!B31</f>
        <v>-</v>
      </c>
      <c r="F88" t="str">
        <f>Lpu_Leány_a_20!F31</f>
        <v>-</v>
      </c>
      <c r="G88" s="73"/>
      <c r="H88" s="73"/>
      <c r="I88" s="73"/>
      <c r="J88" s="73"/>
      <c r="K88" s="74">
        <f>Lpu_Leány_a_20!I31</f>
        <v>340</v>
      </c>
    </row>
    <row r="89" spans="1:11" ht="13.5" customHeight="1" x14ac:dyDescent="0.35">
      <c r="A89" s="57"/>
      <c r="B89" t="str">
        <f>Lpu_Leány_a_20!B32</f>
        <v>Fehér Jázmin</v>
      </c>
      <c r="C89">
        <f>Lpu_Leány_a_20!C32</f>
        <v>2009</v>
      </c>
      <c r="D89" t="str">
        <f>Lpu_Leány_a_20!D32</f>
        <v>Budapest XVIII. kerület</v>
      </c>
      <c r="E89" t="str">
        <f>Lpu_Leány_a_20!E32</f>
        <v>Darus Utcai Magyar-Német Két Tannyelvű Általános Iskola</v>
      </c>
      <c r="F89" t="str">
        <f>Lpu_Leány_a_20!F32</f>
        <v>Budapest</v>
      </c>
      <c r="G89" s="73"/>
      <c r="H89" s="73"/>
      <c r="I89" s="73">
        <f>Lpu_Leány_a_20!G32</f>
        <v>61</v>
      </c>
      <c r="J89" s="73">
        <f>Lpu_Leány_a_20!H32</f>
        <v>69</v>
      </c>
      <c r="K89" s="73">
        <f>Lpu_Leány_a_20!I32</f>
        <v>130</v>
      </c>
    </row>
    <row r="90" spans="1:11" ht="13.5" customHeight="1" x14ac:dyDescent="0.35">
      <c r="A90" s="57"/>
      <c r="B90" t="str">
        <f>Lpu_Leány_a_20!B33</f>
        <v>Mihalik Ingrid</v>
      </c>
      <c r="C90">
        <f>Lpu_Leány_a_20!C33</f>
        <v>2010</v>
      </c>
      <c r="D90" t="str">
        <f>Lpu_Leány_a_20!D33</f>
        <v>Budapest XVIII. kerület</v>
      </c>
      <c r="E90" t="str">
        <f>Lpu_Leány_a_20!E33</f>
        <v>Darus Utcai Magyar-Német Két Tannyelvű Általános Iskola</v>
      </c>
      <c r="F90" t="str">
        <f>Lpu_Leány_a_20!F33</f>
        <v>Budapest</v>
      </c>
      <c r="G90" s="73"/>
      <c r="H90" s="73"/>
      <c r="I90" s="73">
        <f>Lpu_Leány_a_20!G33</f>
        <v>59</v>
      </c>
      <c r="J90" s="73">
        <f>Lpu_Leány_a_20!H33</f>
        <v>65</v>
      </c>
      <c r="K90" s="73">
        <f>Lpu_Leány_a_20!I33</f>
        <v>124</v>
      </c>
    </row>
    <row r="91" spans="1:11" ht="13.5" customHeight="1" x14ac:dyDescent="0.35">
      <c r="A91" s="57"/>
      <c r="B91" t="str">
        <f>Lpu_Leány_a_20!B34</f>
        <v>Molnár Maja</v>
      </c>
      <c r="C91">
        <f>Lpu_Leány_a_20!C34</f>
        <v>2013</v>
      </c>
      <c r="D91" t="str">
        <f>Lpu_Leány_a_20!D34</f>
        <v>Budapest XVIII. kerület</v>
      </c>
      <c r="E91" t="str">
        <f>Lpu_Leány_a_20!E34</f>
        <v>Darus Utcai Magyar-Német Két Tannyelvű Általános Iskola</v>
      </c>
      <c r="F91" t="str">
        <f>Lpu_Leány_a_20!F34</f>
        <v>Budapest</v>
      </c>
      <c r="G91" s="73"/>
      <c r="H91" s="73"/>
      <c r="I91" s="73">
        <f>Lpu_Leány_a_20!G34</f>
        <v>35</v>
      </c>
      <c r="J91" s="73">
        <f>Lpu_Leány_a_20!H34</f>
        <v>51</v>
      </c>
      <c r="K91" s="73">
        <f>Lpu_Leány_a_20!I34</f>
        <v>86</v>
      </c>
    </row>
    <row r="92" spans="1:11" ht="13.5" customHeight="1" x14ac:dyDescent="0.4">
      <c r="A92" s="57"/>
      <c r="G92" s="73"/>
      <c r="H92" s="73"/>
      <c r="I92" s="73"/>
      <c r="J92" s="73"/>
      <c r="K92" s="74"/>
    </row>
    <row r="93" spans="1:11" ht="13.5" customHeight="1" x14ac:dyDescent="0.4">
      <c r="A93" t="s">
        <v>52</v>
      </c>
      <c r="G93" s="73"/>
      <c r="H93" s="73"/>
      <c r="I93" s="73"/>
      <c r="J93" s="73"/>
      <c r="K93" s="74"/>
    </row>
    <row r="94" spans="1:11" ht="13.5" customHeight="1" x14ac:dyDescent="0.4">
      <c r="A94" s="57" t="s">
        <v>32</v>
      </c>
      <c r="B94" t="str">
        <f>Lpu_zárt_Leány_a_20!B3</f>
        <v>Kun Zita</v>
      </c>
      <c r="C94">
        <f>Lpu_zárt_Leány_a_20!C3</f>
        <v>2010</v>
      </c>
      <c r="D94" t="str">
        <f>Lpu_zárt_Leány_a_20!D3</f>
        <v>Budapest XIV. kerület</v>
      </c>
      <c r="E94" t="str">
        <f>Lpu_zárt_Leány_a_20!E3</f>
        <v>Budapest XIV. Kerületi Móra Ferenc Általános Iskola</v>
      </c>
      <c r="F94" t="str">
        <f>Lpu_zárt_Leány_a_20!F3</f>
        <v>Budapest</v>
      </c>
      <c r="G94" s="73"/>
      <c r="H94" s="73"/>
      <c r="I94" s="73">
        <f>Lpu_zárt_Leány_a_20!G3</f>
        <v>93</v>
      </c>
      <c r="J94" s="73">
        <f>Lpu_zárt_Leány_a_20!H3</f>
        <v>93</v>
      </c>
      <c r="K94" s="74">
        <f>Lpu_zárt_Leány_a_20!I3</f>
        <v>186</v>
      </c>
    </row>
    <row r="95" spans="1:11" ht="13.5" customHeight="1" x14ac:dyDescent="0.4">
      <c r="A95" s="57" t="s">
        <v>33</v>
      </c>
      <c r="B95" t="str">
        <f>Lpu_zárt_Leány_a_20!B4</f>
        <v>Szolnoki Csenge</v>
      </c>
      <c r="C95">
        <f>Lpu_zárt_Leány_a_20!C4</f>
        <v>2011</v>
      </c>
      <c r="D95" t="str">
        <f>Lpu_zárt_Leány_a_20!D4</f>
        <v>Budapest IV. kerület</v>
      </c>
      <c r="E95" t="str">
        <f>Lpu_zárt_Leány_a_20!E4</f>
        <v>Újpesti Szigeti József Utcai Általános Iskola</v>
      </c>
      <c r="F95" t="str">
        <f>Lpu_zárt_Leány_a_20!F4</f>
        <v>Budapest</v>
      </c>
      <c r="G95" s="73"/>
      <c r="H95" s="73"/>
      <c r="I95" s="73">
        <f>Lpu_zárt_Leány_a_20!G4</f>
        <v>92</v>
      </c>
      <c r="J95" s="73">
        <f>Lpu_zárt_Leány_a_20!H4</f>
        <v>92</v>
      </c>
      <c r="K95" s="74">
        <f>Lpu_zárt_Leány_a_20!I4</f>
        <v>184</v>
      </c>
    </row>
    <row r="96" spans="1:11" ht="13.5" customHeight="1" x14ac:dyDescent="0.4">
      <c r="A96" s="57" t="s">
        <v>34</v>
      </c>
      <c r="B96" t="str">
        <f>Lpu_zárt_Leány_a_20!B5</f>
        <v>Marton Tamara Zsuzsanna</v>
      </c>
      <c r="C96">
        <f>Lpu_zárt_Leány_a_20!C5</f>
        <v>2012</v>
      </c>
      <c r="D96" t="str">
        <f>Lpu_zárt_Leány_a_20!D5</f>
        <v>Budapest IV. kerület</v>
      </c>
      <c r="E96" t="str">
        <f>Lpu_zárt_Leány_a_20!E5</f>
        <v>Újpesti Karinthy Frigyes Magyar-Angol Két Tanítási Nyelvű Általános Iskola</v>
      </c>
      <c r="F96" t="str">
        <f>Lpu_zárt_Leány_a_20!F5</f>
        <v>Budapest</v>
      </c>
      <c r="G96" s="73"/>
      <c r="H96" s="73"/>
      <c r="I96" s="73">
        <f>Lpu_zárt_Leány_a_20!G5</f>
        <v>87</v>
      </c>
      <c r="J96" s="73">
        <f>Lpu_zárt_Leány_a_20!H5</f>
        <v>90</v>
      </c>
      <c r="K96" s="74">
        <f>Lpu_zárt_Leány_a_20!I5</f>
        <v>177</v>
      </c>
    </row>
    <row r="97" spans="1:11" ht="13.5" customHeight="1" x14ac:dyDescent="0.4">
      <c r="A97" s="57" t="s">
        <v>79</v>
      </c>
      <c r="B97" t="str">
        <f>Lpu_zárt_Leány_a_20!B6</f>
        <v>Lecza Bianka</v>
      </c>
      <c r="C97">
        <f>Lpu_zárt_Leány_a_20!C6</f>
        <v>2009</v>
      </c>
      <c r="D97" t="str">
        <f>Lpu_zárt_Leány_a_20!D6</f>
        <v>Budapest XVIII. kerület</v>
      </c>
      <c r="E97" t="str">
        <f>Lpu_zárt_Leány_a_20!E6</f>
        <v>Sztehlo Gábor Evangélikus Óvoda, Általános Iskola és Gimnázium</v>
      </c>
      <c r="F97" t="str">
        <f>Lpu_zárt_Leány_a_20!F6</f>
        <v>Budapest</v>
      </c>
      <c r="G97" s="73"/>
      <c r="H97" s="73"/>
      <c r="I97" s="73">
        <f>Lpu_zárt_Leány_a_20!G6</f>
        <v>88</v>
      </c>
      <c r="J97" s="73">
        <f>Lpu_zárt_Leány_a_20!H6</f>
        <v>89</v>
      </c>
      <c r="K97" s="74">
        <f>Lpu_zárt_Leány_a_20!I6</f>
        <v>177</v>
      </c>
    </row>
    <row r="98" spans="1:11" ht="13.5" customHeight="1" x14ac:dyDescent="0.4">
      <c r="A98" s="57" t="s">
        <v>80</v>
      </c>
      <c r="B98" t="str">
        <f>Lpu_zárt_Leány_a_20!B7</f>
        <v>Lestyánszki Laura</v>
      </c>
      <c r="C98">
        <f>Lpu_zárt_Leány_a_20!C7</f>
        <v>2010</v>
      </c>
      <c r="D98" t="str">
        <f>Lpu_zárt_Leány_a_20!D7</f>
        <v>Budapest XIII. kerület</v>
      </c>
      <c r="E98" t="str">
        <f>Lpu_zárt_Leány_a_20!E7</f>
        <v>Budapest XIII. Kerületi Ady Endre Gimnázium</v>
      </c>
      <c r="F98" t="str">
        <f>Lpu_zárt_Leány_a_20!F7</f>
        <v>Budapest</v>
      </c>
      <c r="G98" s="73"/>
      <c r="H98" s="73"/>
      <c r="I98" s="73">
        <f>Lpu_zárt_Leány_a_20!G7</f>
        <v>81</v>
      </c>
      <c r="J98" s="73">
        <f>Lpu_zárt_Leány_a_20!H7</f>
        <v>84</v>
      </c>
      <c r="K98" s="74">
        <f>Lpu_zárt_Leány_a_20!I7</f>
        <v>165</v>
      </c>
    </row>
    <row r="99" spans="1:11" ht="13.5" customHeight="1" x14ac:dyDescent="0.4">
      <c r="A99" s="57"/>
      <c r="B99">
        <f>Lpu_zárt_Leány_a_20!B8</f>
        <v>0</v>
      </c>
      <c r="G99" s="73"/>
      <c r="H99" s="73"/>
      <c r="I99" s="73"/>
      <c r="J99" s="73"/>
      <c r="K99" s="74"/>
    </row>
    <row r="100" spans="1:11" ht="13.5" customHeight="1" x14ac:dyDescent="0.4">
      <c r="A100" s="57"/>
      <c r="G100" s="73"/>
      <c r="H100" s="73"/>
      <c r="I100" s="73"/>
      <c r="J100" s="73"/>
      <c r="K100" s="74"/>
    </row>
    <row r="101" spans="1:11" ht="13.5" customHeight="1" x14ac:dyDescent="0.4">
      <c r="A101" t="s">
        <v>68</v>
      </c>
      <c r="G101" s="73"/>
      <c r="H101" s="73"/>
      <c r="I101" s="73"/>
      <c r="J101" s="73"/>
      <c r="K101" s="74"/>
    </row>
    <row r="102" spans="1:11" ht="13.5" customHeight="1" x14ac:dyDescent="0.4">
      <c r="A102" s="57" t="s">
        <v>32</v>
      </c>
      <c r="B102" t="str">
        <f>Lpu_zárt_Leány_a_20!B31</f>
        <v>-</v>
      </c>
      <c r="F102" t="str">
        <f>Lpu_zárt_Leány_a_20!F31</f>
        <v>-</v>
      </c>
      <c r="G102" s="73"/>
      <c r="H102" s="73"/>
      <c r="I102" s="73"/>
      <c r="J102" s="73"/>
      <c r="K102" s="74" t="str">
        <f>Lpu_zárt_Leány_a_20!I31</f>
        <v>-</v>
      </c>
    </row>
    <row r="103" spans="1:11" ht="13.5" customHeight="1" x14ac:dyDescent="0.4">
      <c r="A103" s="57"/>
      <c r="B103" t="str">
        <f>Lpu_zárt_Leány_a_20!B32</f>
        <v>-</v>
      </c>
      <c r="C103" t="str">
        <f>Lpu_zárt_Leány_a_20!C32</f>
        <v>-</v>
      </c>
      <c r="G103" s="73"/>
      <c r="H103" s="73"/>
      <c r="I103" s="73"/>
      <c r="J103" s="73" t="str">
        <f>Lpu_zárt_Leány_a_20!H32</f>
        <v>-</v>
      </c>
      <c r="K103" s="74"/>
    </row>
    <row r="104" spans="1:11" ht="13.5" customHeight="1" x14ac:dyDescent="0.4">
      <c r="A104" s="57"/>
      <c r="B104" t="str">
        <f>Lpu_zárt_Leány_a_20!B33</f>
        <v>-</v>
      </c>
      <c r="C104" t="str">
        <f>Lpu_zárt_Leány_a_20!C33</f>
        <v>-</v>
      </c>
      <c r="G104" s="73"/>
      <c r="H104" s="73"/>
      <c r="I104" s="73"/>
      <c r="J104" s="73" t="str">
        <f>Lpu_zárt_Leány_a_20!H33</f>
        <v>-</v>
      </c>
      <c r="K104" s="74"/>
    </row>
    <row r="105" spans="1:11" ht="13.5" customHeight="1" x14ac:dyDescent="0.4">
      <c r="A105" s="57"/>
      <c r="B105" t="str">
        <f>Lpu_zárt_Leány_a_20!B34</f>
        <v>-</v>
      </c>
      <c r="C105" t="str">
        <f>Lpu_zárt_Leány_a_20!C34</f>
        <v>-</v>
      </c>
      <c r="G105" s="73"/>
      <c r="H105" s="73"/>
      <c r="I105" s="73"/>
      <c r="J105" s="73" t="str">
        <f>Lpu_zárt_Leány_a_20!H34</f>
        <v>-</v>
      </c>
      <c r="K105" s="74"/>
    </row>
    <row r="106" spans="1:11" ht="13.5" customHeight="1" x14ac:dyDescent="0.4">
      <c r="G106" s="73"/>
      <c r="H106" s="73"/>
      <c r="I106" s="73"/>
      <c r="J106" s="73"/>
      <c r="K106" s="74"/>
    </row>
    <row r="107" spans="1:11" ht="13.5" customHeight="1" x14ac:dyDescent="0.4">
      <c r="A107" t="s">
        <v>53</v>
      </c>
      <c r="G107" s="73"/>
      <c r="H107" s="73"/>
      <c r="I107" s="73"/>
      <c r="J107" s="73"/>
      <c r="K107" s="74"/>
    </row>
    <row r="108" spans="1:11" ht="13.5" customHeight="1" x14ac:dyDescent="0.4">
      <c r="A108" s="57" t="s">
        <v>32</v>
      </c>
      <c r="B108" t="str">
        <f>Lpu_Leány_b_20!B3</f>
        <v xml:space="preserve"> Knizner Kata Krisztina</v>
      </c>
      <c r="C108">
        <f>Lpu_Leány_b_20!C3</f>
        <v>2007</v>
      </c>
      <c r="D108" t="str">
        <f>Lpu_Leány_b_20!D3</f>
        <v>Budapest XX. kerület</v>
      </c>
      <c r="E108" t="str">
        <f>Lpu_Leány_b_20!E3</f>
        <v>Német Nemzetiségi Gimnázium és Kollégium</v>
      </c>
      <c r="F108" t="str">
        <f>Lpu_Leány_b_20!F3</f>
        <v>Budapest</v>
      </c>
      <c r="G108" s="73"/>
      <c r="H108" s="73"/>
      <c r="I108" s="73">
        <f>Lpu_Leány_b_20!G3</f>
        <v>82</v>
      </c>
      <c r="J108" s="73">
        <f>Lpu_Leány_b_20!H3</f>
        <v>83</v>
      </c>
      <c r="K108" s="74">
        <f>Lpu_Leány_b_20!I3</f>
        <v>165</v>
      </c>
    </row>
    <row r="109" spans="1:11" ht="13.5" customHeight="1" x14ac:dyDescent="0.4">
      <c r="A109" s="57" t="s">
        <v>33</v>
      </c>
      <c r="B109" t="str">
        <f>Lpu_Leány_b_20!B4</f>
        <v>Skobrák Borbála Tímea</v>
      </c>
      <c r="C109">
        <f>Lpu_Leány_b_20!C4</f>
        <v>2007</v>
      </c>
      <c r="D109" t="str">
        <f>Lpu_Leány_b_20!D4</f>
        <v>Budapest I. kerület</v>
      </c>
      <c r="E109" t="str">
        <f>Lpu_Leány_b_20!E4</f>
        <v>Budapesti Egyetemi Katolikus Gimnázium és Kollégium</v>
      </c>
      <c r="F109" t="str">
        <f>Lpu_Leány_b_20!F4</f>
        <v>Budapest</v>
      </c>
      <c r="G109" s="73"/>
      <c r="H109" s="73"/>
      <c r="I109" s="73">
        <f>Lpu_Leány_b_20!G4</f>
        <v>70</v>
      </c>
      <c r="J109" s="73">
        <f>Lpu_Leány_b_20!H4</f>
        <v>84</v>
      </c>
      <c r="K109" s="74">
        <f>Lpu_Leány_b_20!I4</f>
        <v>154</v>
      </c>
    </row>
    <row r="110" spans="1:11" ht="13.5" customHeight="1" x14ac:dyDescent="0.4">
      <c r="A110" s="57" t="s">
        <v>34</v>
      </c>
      <c r="B110" t="str">
        <f>Lpu_Leány_b_20!B5</f>
        <v>Kovács Boglárka</v>
      </c>
      <c r="C110">
        <f>Lpu_Leány_b_20!C5</f>
        <v>2006</v>
      </c>
      <c r="D110" t="str">
        <f>Lpu_Leány_b_20!D5</f>
        <v>Budapest XX. kerület</v>
      </c>
      <c r="E110" t="str">
        <f>Lpu_Leány_b_20!E5</f>
        <v>Német Nemzetiségi Gimnázium és Kollégium</v>
      </c>
      <c r="F110" t="str">
        <f>Lpu_Leány_b_20!F5</f>
        <v>Budapest</v>
      </c>
      <c r="G110" s="73"/>
      <c r="H110" s="73"/>
      <c r="I110" s="73">
        <f>Lpu_Leány_b_20!G5</f>
        <v>74</v>
      </c>
      <c r="J110" s="73">
        <f>Lpu_Leány_b_20!H5</f>
        <v>76</v>
      </c>
      <c r="K110" s="74">
        <f>Lpu_Leány_b_20!I5</f>
        <v>150</v>
      </c>
    </row>
    <row r="111" spans="1:11" ht="13.5" customHeight="1" x14ac:dyDescent="0.4">
      <c r="A111" s="57" t="s">
        <v>79</v>
      </c>
      <c r="B111" t="str">
        <f>Lpu_Leány_b_20!B6</f>
        <v>Bárkányi Luca</v>
      </c>
      <c r="C111">
        <f>Lpu_Leány_b_20!C6</f>
        <v>2006</v>
      </c>
      <c r="D111" t="str">
        <f>Lpu_Leány_b_20!D6</f>
        <v>Budapest XI. kerület</v>
      </c>
      <c r="E111" t="str">
        <f>Lpu_Leány_b_20!E6</f>
        <v>Szent Margit Gimnázium</v>
      </c>
      <c r="F111" t="str">
        <f>Lpu_Leány_b_20!F6</f>
        <v>Budapest</v>
      </c>
      <c r="G111" s="73"/>
      <c r="H111" s="73"/>
      <c r="I111" s="73">
        <f>Lpu_Leány_b_20!G6</f>
        <v>69</v>
      </c>
      <c r="J111" s="73">
        <f>Lpu_Leány_b_20!H6</f>
        <v>70</v>
      </c>
      <c r="K111" s="74">
        <f>Lpu_Leány_b_20!I6</f>
        <v>139</v>
      </c>
    </row>
    <row r="112" spans="1:11" ht="13.5" customHeight="1" x14ac:dyDescent="0.4">
      <c r="A112" s="57" t="s">
        <v>80</v>
      </c>
      <c r="B112" t="str">
        <f>Lpu_Leány_b_20!B7</f>
        <v>Sári Kornélia Anna</v>
      </c>
      <c r="C112">
        <f>Lpu_Leány_b_20!C7</f>
        <v>2008</v>
      </c>
      <c r="D112" t="str">
        <f>Lpu_Leány_b_20!D7</f>
        <v>Budapest XX. kerület</v>
      </c>
      <c r="E112" t="str">
        <f>Lpu_Leány_b_20!E7</f>
        <v>Budapest XX. Kerületi Kossuth Lajos Gimnázium</v>
      </c>
      <c r="F112" t="str">
        <f>Lpu_Leány_b_20!F7</f>
        <v>Budapest</v>
      </c>
      <c r="G112" s="73"/>
      <c r="H112" s="73"/>
      <c r="I112" s="73">
        <f>Lpu_Leány_b_20!G7</f>
        <v>72</v>
      </c>
      <c r="J112" s="73">
        <f>Lpu_Leány_b_20!H7</f>
        <v>67</v>
      </c>
      <c r="K112" s="74">
        <f>Lpu_Leány_b_20!I7</f>
        <v>139</v>
      </c>
    </row>
    <row r="113" spans="1:11" ht="13.5" customHeight="1" x14ac:dyDescent="0.4">
      <c r="A113" s="57" t="s">
        <v>81</v>
      </c>
      <c r="B113" t="str">
        <f>Lpu_Leány_b_20!B8</f>
        <v>Vigh Nikolett</v>
      </c>
      <c r="C113">
        <f>Lpu_Leány_b_20!C8</f>
        <v>2008</v>
      </c>
      <c r="D113" t="str">
        <f>Lpu_Leány_b_20!D8</f>
        <v>Budapest IX. kerület</v>
      </c>
      <c r="E113" t="str">
        <f>Lpu_Leány_b_20!E8</f>
        <v>Jaschik Álmos Művészeti Szakgimnázium és Technikum</v>
      </c>
      <c r="F113" t="str">
        <f>Lpu_Leány_b_20!F8</f>
        <v>Budapest</v>
      </c>
      <c r="G113" s="73"/>
      <c r="H113" s="73"/>
      <c r="I113" s="73">
        <f>Lpu_Leány_b_20!G8</f>
        <v>54</v>
      </c>
      <c r="J113" s="73">
        <f>Lpu_Leány_b_20!H8</f>
        <v>56</v>
      </c>
      <c r="K113" s="74">
        <f>Lpu_Leány_b_20!I8</f>
        <v>110</v>
      </c>
    </row>
    <row r="114" spans="1:11" ht="13.5" customHeight="1" x14ac:dyDescent="0.4">
      <c r="G114" s="73"/>
      <c r="H114" s="73"/>
      <c r="I114" s="73" t="str">
        <f>Lpu_Leány_b_20!G9</f>
        <v>-</v>
      </c>
      <c r="J114" s="73"/>
      <c r="K114" s="74"/>
    </row>
    <row r="115" spans="1:11" ht="13.5" customHeight="1" x14ac:dyDescent="0.4">
      <c r="A115" t="s">
        <v>69</v>
      </c>
      <c r="G115" s="73"/>
      <c r="H115" s="73"/>
      <c r="I115" s="73">
        <f>Lpu_Leány_b_20!G10</f>
        <v>0</v>
      </c>
      <c r="J115" s="73"/>
      <c r="K115" s="74"/>
    </row>
    <row r="116" spans="1:11" ht="13.5" customHeight="1" x14ac:dyDescent="0.4">
      <c r="A116" s="57" t="s">
        <v>32</v>
      </c>
      <c r="B116" t="str">
        <f>Lpu_Leány_b_20!B31</f>
        <v>-</v>
      </c>
      <c r="F116" t="str">
        <f>Lpu_Leány_b_20!F31</f>
        <v>-</v>
      </c>
      <c r="G116" s="73"/>
      <c r="H116" s="73"/>
      <c r="I116" s="73">
        <f>Lpu_Leány_b_20!G11</f>
        <v>0</v>
      </c>
      <c r="J116" s="73"/>
      <c r="K116" s="74" t="str">
        <f>Lpu_Leány_b_20!I31</f>
        <v>-</v>
      </c>
    </row>
    <row r="117" spans="1:11" ht="13.5" customHeight="1" x14ac:dyDescent="0.4">
      <c r="A117" s="57"/>
      <c r="B117" t="str">
        <f>Lpu_Leány_b_20!B32</f>
        <v>-</v>
      </c>
      <c r="C117">
        <f>Lpu_Leány_b_20!C32</f>
        <v>0</v>
      </c>
      <c r="G117" s="73"/>
      <c r="H117" s="73"/>
      <c r="I117" s="73">
        <f>Lpu_Leány_b_20!G12</f>
        <v>0</v>
      </c>
      <c r="J117" s="73" t="str">
        <f>Lpu_Leány_b_20!H32</f>
        <v>-</v>
      </c>
      <c r="K117" s="74"/>
    </row>
    <row r="118" spans="1:11" ht="13.5" customHeight="1" x14ac:dyDescent="0.4">
      <c r="A118" s="57"/>
      <c r="B118" t="str">
        <f>Lpu_Leány_b_20!B33</f>
        <v>-</v>
      </c>
      <c r="C118">
        <f>Lpu_Leány_b_20!C33</f>
        <v>0</v>
      </c>
      <c r="G118" s="73"/>
      <c r="H118" s="73"/>
      <c r="I118" s="73">
        <f>Lpu_Leány_b_20!G13</f>
        <v>0</v>
      </c>
      <c r="J118" s="73" t="str">
        <f>Lpu_Leány_b_20!H33</f>
        <v>-</v>
      </c>
      <c r="K118" s="74"/>
    </row>
    <row r="119" spans="1:11" ht="13.5" customHeight="1" x14ac:dyDescent="0.4">
      <c r="A119" s="57"/>
      <c r="B119" t="str">
        <f>Lpu_Leány_b_20!B34</f>
        <v>-</v>
      </c>
      <c r="C119">
        <f>Lpu_Leány_b_20!C34</f>
        <v>0</v>
      </c>
      <c r="G119" s="73"/>
      <c r="H119" s="73"/>
      <c r="I119" s="73">
        <f>Lpu_Leány_b_20!G14</f>
        <v>0</v>
      </c>
      <c r="J119" s="73" t="str">
        <f>Lpu_Leány_b_20!H34</f>
        <v>-</v>
      </c>
      <c r="K119" s="74"/>
    </row>
    <row r="120" spans="1:11" ht="13.5" customHeight="1" x14ac:dyDescent="0.4">
      <c r="A120" s="57"/>
      <c r="G120" s="73"/>
      <c r="H120" s="73"/>
      <c r="I120" s="73">
        <f>Lpu_Leány_b_20!G15</f>
        <v>0</v>
      </c>
      <c r="J120" s="73"/>
      <c r="K120" s="74"/>
    </row>
    <row r="121" spans="1:11" ht="13.5" customHeight="1" x14ac:dyDescent="0.4">
      <c r="A121" t="s">
        <v>54</v>
      </c>
      <c r="G121" s="73"/>
      <c r="H121" s="73"/>
      <c r="I121" s="73">
        <f>Lpu_Leány_b_20!G16</f>
        <v>0</v>
      </c>
      <c r="J121" s="73"/>
      <c r="K121" s="74"/>
    </row>
    <row r="122" spans="1:11" ht="13.5" customHeight="1" x14ac:dyDescent="0.35">
      <c r="A122" s="57" t="s">
        <v>32</v>
      </c>
      <c r="B122" t="str">
        <f>Lpu_zárt_Leány_b_20!B3</f>
        <v>Szöllősi Nikolett Írisz</v>
      </c>
      <c r="C122">
        <f>Lpu_zárt_Leány_b_20!C3</f>
        <v>2004</v>
      </c>
      <c r="D122" t="str">
        <f>Lpu_zárt_Leány_b_20!D3</f>
        <v>Budapest IX. kerület</v>
      </c>
      <c r="E122" t="str">
        <f>Lpu_zárt_Leány_b_20!E3</f>
        <v>Budapest IX. Kerületi Weöres Sándor Általános Iskola és Gimnázium</v>
      </c>
      <c r="F122" t="str">
        <f>Lpu_zárt_Leány_b_20!F3</f>
        <v>Budapest</v>
      </c>
      <c r="G122" s="73"/>
      <c r="H122" s="73"/>
      <c r="I122" s="96">
        <v>86</v>
      </c>
      <c r="J122" s="29">
        <v>92</v>
      </c>
      <c r="K122" s="97">
        <f>SUM(I122:J122)</f>
        <v>178</v>
      </c>
    </row>
    <row r="123" spans="1:11" ht="13.5" customHeight="1" x14ac:dyDescent="0.4">
      <c r="A123" s="57" t="s">
        <v>33</v>
      </c>
      <c r="B123" t="str">
        <f>Lpu_zárt_Leány_b_20!B4</f>
        <v>-</v>
      </c>
      <c r="C123" t="str">
        <f>Lpu_zárt_Leány_b_20!C4</f>
        <v>-</v>
      </c>
      <c r="D123" t="str">
        <f>Lpu_zárt_Leány_b_20!D4</f>
        <v>-</v>
      </c>
      <c r="E123" t="str">
        <f>Lpu_zárt_Leány_b_20!E4</f>
        <v>-</v>
      </c>
      <c r="F123" t="str">
        <f>Lpu_zárt_Leány_b_20!F4</f>
        <v>-</v>
      </c>
      <c r="G123" s="73"/>
      <c r="H123" s="73"/>
      <c r="I123" s="73"/>
      <c r="J123" s="73"/>
      <c r="K123" s="74"/>
    </row>
    <row r="124" spans="1:11" ht="13.5" customHeight="1" x14ac:dyDescent="0.4">
      <c r="A124" s="57" t="s">
        <v>34</v>
      </c>
      <c r="B124" t="str">
        <f>Lpu_zárt_Leány_b_20!B5</f>
        <v>-</v>
      </c>
      <c r="C124" t="str">
        <f>Lpu_zárt_Leány_b_20!C5</f>
        <v>-</v>
      </c>
      <c r="D124" t="str">
        <f>Lpu_zárt_Leány_b_20!D5</f>
        <v>-</v>
      </c>
      <c r="E124" t="str">
        <f>Lpu_zárt_Leány_b_20!E5</f>
        <v>-</v>
      </c>
      <c r="F124" t="str">
        <f>Lpu_zárt_Leány_b_20!F5</f>
        <v>-</v>
      </c>
      <c r="G124" s="73"/>
      <c r="H124" s="73"/>
      <c r="I124" s="73"/>
      <c r="J124" s="73"/>
      <c r="K124" s="74"/>
    </row>
    <row r="125" spans="1:11" ht="13.5" customHeight="1" x14ac:dyDescent="0.4">
      <c r="A125" s="57"/>
      <c r="G125" s="73"/>
      <c r="H125" s="73"/>
      <c r="I125" s="73"/>
      <c r="J125" s="73"/>
      <c r="K125" s="74"/>
    </row>
    <row r="126" spans="1:11" ht="13.5" customHeight="1" x14ac:dyDescent="0.4">
      <c r="A126" t="s">
        <v>70</v>
      </c>
      <c r="G126" s="73"/>
      <c r="H126" s="73"/>
      <c r="I126" s="73"/>
      <c r="J126" s="73"/>
      <c r="K126" s="74"/>
    </row>
    <row r="127" spans="1:11" ht="13.5" customHeight="1" x14ac:dyDescent="0.4">
      <c r="A127" s="57" t="s">
        <v>32</v>
      </c>
      <c r="B127" t="str">
        <f>Lpu_zárt_Leány_b_20!B31</f>
        <v>-</v>
      </c>
      <c r="F127" t="str">
        <f>Lpu_zárt_Leány_b_20!F31</f>
        <v>-</v>
      </c>
      <c r="G127" s="73"/>
      <c r="H127" s="73"/>
      <c r="I127" s="73"/>
      <c r="J127" s="73"/>
      <c r="K127" s="74" t="str">
        <f>Lpu_zárt_Leány_b_20!I31</f>
        <v>-</v>
      </c>
    </row>
    <row r="128" spans="1:11" ht="13.5" customHeight="1" x14ac:dyDescent="0.4">
      <c r="A128" s="57"/>
      <c r="B128" t="str">
        <f>Lpu_zárt_Leány_b_20!B32</f>
        <v>-</v>
      </c>
      <c r="C128">
        <f>Lpu_zárt_Leány_b_20!C32</f>
        <v>0</v>
      </c>
      <c r="G128" s="73"/>
      <c r="H128" s="73"/>
      <c r="I128" s="73"/>
      <c r="J128" s="73" t="str">
        <f>Lpu_zárt_Leány_b_20!H32</f>
        <v>-</v>
      </c>
      <c r="K128" s="74"/>
    </row>
    <row r="129" spans="1:11" ht="13.5" customHeight="1" x14ac:dyDescent="0.4">
      <c r="A129" s="57"/>
      <c r="B129" t="str">
        <f>Lpu_zárt_Leány_b_20!B33</f>
        <v>-</v>
      </c>
      <c r="C129">
        <f>Lpu_zárt_Leány_b_20!C33</f>
        <v>0</v>
      </c>
      <c r="G129" s="73"/>
      <c r="H129" s="73"/>
      <c r="I129" s="73"/>
      <c r="J129" s="73" t="str">
        <f>Lpu_zárt_Leány_b_20!H33</f>
        <v>-</v>
      </c>
      <c r="K129" s="74"/>
    </row>
    <row r="130" spans="1:11" ht="13.5" customHeight="1" x14ac:dyDescent="0.4">
      <c r="A130" s="57"/>
      <c r="B130" t="str">
        <f>Lpu_zárt_Leány_b_20!B34</f>
        <v>-</v>
      </c>
      <c r="C130">
        <f>Lpu_zárt_Leány_b_20!C34</f>
        <v>0</v>
      </c>
      <c r="G130" s="73"/>
      <c r="H130" s="73"/>
      <c r="I130" s="73"/>
      <c r="J130" s="73" t="str">
        <f>Lpu_zárt_Leány_b_20!H34</f>
        <v>-</v>
      </c>
      <c r="K130" s="74"/>
    </row>
    <row r="131" spans="1:11" ht="13.5" customHeight="1" x14ac:dyDescent="0.4">
      <c r="A131" s="57"/>
      <c r="G131" s="73"/>
      <c r="H131" s="73"/>
      <c r="I131" s="73"/>
      <c r="J131" s="73"/>
      <c r="K131" s="74"/>
    </row>
    <row r="132" spans="1:11" ht="13.5" customHeight="1" x14ac:dyDescent="0.4">
      <c r="A132" t="s">
        <v>71</v>
      </c>
      <c r="G132" s="73"/>
      <c r="H132" s="73"/>
      <c r="I132" s="73"/>
      <c r="J132" s="73"/>
      <c r="K132" s="74"/>
    </row>
    <row r="133" spans="1:11" ht="13.5" customHeight="1" x14ac:dyDescent="0.4">
      <c r="A133" s="57" t="s">
        <v>32</v>
      </c>
      <c r="B133" t="str">
        <f>Lpu_Leány_c_40!B3</f>
        <v>Pully Elizabet Vivien</v>
      </c>
      <c r="C133">
        <f>Lpu_Leány_c_40!C3</f>
        <v>2008</v>
      </c>
      <c r="D133" t="str">
        <f>Lpu_Leány_c_40!D3</f>
        <v>Budapest IX. kerület</v>
      </c>
      <c r="E133" t="str">
        <f>Lpu_Leány_c_40!E3</f>
        <v>Budapest IX. Kerületi Weöres Sándor Általános Iskola és Gimnázium</v>
      </c>
      <c r="F133" t="str">
        <f>Lpu_Leány_c_40!F3</f>
        <v>Budapest</v>
      </c>
      <c r="G133" s="73">
        <f>Lpu_Leány_c_40!G3</f>
        <v>94</v>
      </c>
      <c r="H133" s="73">
        <f>Lpu_Leány_c_40!H3</f>
        <v>96</v>
      </c>
      <c r="I133" s="73">
        <f>Lpu_Leány_c_40!I3</f>
        <v>97</v>
      </c>
      <c r="J133" s="73">
        <f>Lpu_Leány_c_40!J3</f>
        <v>96</v>
      </c>
      <c r="K133" s="74">
        <f>Lpu_Leány_c_40!K3</f>
        <v>383</v>
      </c>
    </row>
    <row r="134" spans="1:11" ht="13.5" customHeight="1" x14ac:dyDescent="0.4">
      <c r="A134" s="57" t="s">
        <v>33</v>
      </c>
      <c r="B134" t="str">
        <f>Lpu_Leány_c_40!B4</f>
        <v>Tokai Dóra Andrea</v>
      </c>
      <c r="C134">
        <f>Lpu_Leány_c_40!C4</f>
        <v>2006</v>
      </c>
      <c r="D134" t="str">
        <f>Lpu_Leány_c_40!D4</f>
        <v>Budapest XX. kerület</v>
      </c>
      <c r="E134" t="str">
        <f>Lpu_Leány_c_40!E4</f>
        <v>Budapest XX. Kerületi Kossuth Lajos Gimnázium</v>
      </c>
      <c r="F134" t="str">
        <f>Lpu_Leány_c_40!F4</f>
        <v>Budapest</v>
      </c>
      <c r="G134" s="73">
        <f>Lpu_Leány_c_40!G4</f>
        <v>95</v>
      </c>
      <c r="H134" s="73">
        <f>Lpu_Leány_c_40!H4</f>
        <v>94</v>
      </c>
      <c r="I134" s="73">
        <f>Lpu_Leány_c_40!I4</f>
        <v>94</v>
      </c>
      <c r="J134" s="73">
        <f>Lpu_Leány_c_40!J4</f>
        <v>98</v>
      </c>
      <c r="K134" s="74">
        <f>Lpu_Leány_c_40!K4</f>
        <v>381</v>
      </c>
    </row>
    <row r="135" spans="1:11" ht="13.5" customHeight="1" x14ac:dyDescent="0.4">
      <c r="A135" s="57" t="s">
        <v>34</v>
      </c>
      <c r="B135" t="str">
        <f>Lpu_Leány_c_40!B5</f>
        <v>Zakár Emma Eszter</v>
      </c>
      <c r="C135">
        <f>Lpu_Leány_c_40!C5</f>
        <v>2008</v>
      </c>
      <c r="D135" t="str">
        <f>Lpu_Leány_c_40!D5</f>
        <v>Budapest VI. kerület</v>
      </c>
      <c r="E135" t="str">
        <f>Lpu_Leány_c_40!E5</f>
        <v>Budapest VI. Kerületi Szinyei Merse Pál Gimnázium</v>
      </c>
      <c r="F135" t="str">
        <f>Lpu_Leány_c_40!F5</f>
        <v>Budapest</v>
      </c>
      <c r="G135" s="73">
        <f>Lpu_Leány_c_40!G5</f>
        <v>96</v>
      </c>
      <c r="H135" s="73">
        <f>Lpu_Leány_c_40!H5</f>
        <v>93</v>
      </c>
      <c r="I135" s="73">
        <f>Lpu_Leány_c_40!I5</f>
        <v>93</v>
      </c>
      <c r="J135" s="73">
        <f>Lpu_Leány_c_40!J5</f>
        <v>93</v>
      </c>
      <c r="K135" s="74">
        <f>Lpu_Leány_c_40!K5</f>
        <v>375</v>
      </c>
    </row>
    <row r="136" spans="1:11" ht="13.5" customHeight="1" x14ac:dyDescent="0.4">
      <c r="A136" s="57" t="s">
        <v>79</v>
      </c>
      <c r="B136" t="str">
        <f>Lpu_Leány_c_40!B6</f>
        <v>Békefi Flóra</v>
      </c>
      <c r="C136">
        <f>Lpu_Leány_c_40!C6</f>
        <v>2008</v>
      </c>
      <c r="D136" t="str">
        <f>Lpu_Leány_c_40!D6</f>
        <v>Budapest XXII. kerület</v>
      </c>
      <c r="E136" t="str">
        <f>Lpu_Leány_c_40!E6</f>
        <v>Kempelen Farkas Gimnázium</v>
      </c>
      <c r="F136" t="str">
        <f>Lpu_Leány_c_40!F6</f>
        <v>Budapest</v>
      </c>
      <c r="G136" s="73">
        <f>Lpu_Leány_c_40!G6</f>
        <v>88</v>
      </c>
      <c r="H136" s="73">
        <f>Lpu_Leány_c_40!H6</f>
        <v>88</v>
      </c>
      <c r="I136" s="73">
        <f>Lpu_Leány_c_40!I6</f>
        <v>88</v>
      </c>
      <c r="J136" s="73">
        <f>Lpu_Leány_c_40!J6</f>
        <v>85</v>
      </c>
      <c r="K136" s="74">
        <f>Lpu_Leány_c_40!K6</f>
        <v>349</v>
      </c>
    </row>
    <row r="137" spans="1:11" ht="13.5" customHeight="1" x14ac:dyDescent="0.4">
      <c r="A137" s="57"/>
      <c r="B137">
        <f>Lpu_Leány_c_40!B7</f>
        <v>0</v>
      </c>
      <c r="G137" s="73"/>
      <c r="H137" s="73"/>
      <c r="I137" s="73"/>
      <c r="J137" s="73"/>
      <c r="K137" s="74"/>
    </row>
    <row r="138" spans="1:11" ht="13.5" customHeight="1" x14ac:dyDescent="0.4">
      <c r="A138" s="57"/>
      <c r="B138">
        <f>Lpu_Leány_c_40!B8</f>
        <v>0</v>
      </c>
      <c r="G138" s="73"/>
      <c r="H138" s="73"/>
      <c r="I138" s="73"/>
      <c r="J138" s="73"/>
      <c r="K138" s="74"/>
    </row>
    <row r="139" spans="1:11" ht="13.5" customHeight="1" x14ac:dyDescent="0.4">
      <c r="G139" s="73"/>
      <c r="H139" s="73"/>
      <c r="I139" s="73"/>
      <c r="J139" s="73"/>
      <c r="K139" s="74"/>
    </row>
    <row r="140" spans="1:11" ht="13.5" customHeight="1" x14ac:dyDescent="0.4">
      <c r="A140" t="s">
        <v>72</v>
      </c>
      <c r="G140" s="73"/>
      <c r="H140" s="73"/>
      <c r="I140" s="73"/>
      <c r="J140" s="73"/>
      <c r="K140" s="74"/>
    </row>
    <row r="141" spans="1:11" ht="13.5" customHeight="1" x14ac:dyDescent="0.4">
      <c r="A141" s="57" t="s">
        <v>32</v>
      </c>
      <c r="B141" t="str">
        <f>Lpu_Leány_c_40!B31</f>
        <v>-</v>
      </c>
      <c r="G141" s="73" t="str">
        <f>Lpu_Leány_c_40!F31</f>
        <v>-</v>
      </c>
      <c r="H141" s="73"/>
      <c r="I141" s="73"/>
      <c r="J141" s="73"/>
      <c r="K141" s="74" t="str">
        <f>Lpu_Leány_c_40!K31</f>
        <v>-</v>
      </c>
    </row>
    <row r="142" spans="1:11" ht="13.5" customHeight="1" x14ac:dyDescent="0.4">
      <c r="A142" s="57"/>
      <c r="B142" t="str">
        <f>Lpu_Leány_c_40!B32</f>
        <v>-</v>
      </c>
      <c r="C142" t="str">
        <f>Lpu_Leány_c_40!C32</f>
        <v>-</v>
      </c>
      <c r="G142" s="73"/>
      <c r="H142" s="73"/>
      <c r="I142" s="73"/>
      <c r="J142" s="73" t="str">
        <f>Lpu_Leány_c_40!J32</f>
        <v>-</v>
      </c>
      <c r="K142" s="74"/>
    </row>
    <row r="143" spans="1:11" ht="13.5" customHeight="1" x14ac:dyDescent="0.4">
      <c r="A143" s="57"/>
      <c r="B143" t="str">
        <f>Lpu_Leány_c_40!B33</f>
        <v>-</v>
      </c>
      <c r="C143" t="str">
        <f>Lpu_Leány_c_40!C33</f>
        <v>-</v>
      </c>
      <c r="G143" s="73"/>
      <c r="H143" s="73"/>
      <c r="I143" s="73"/>
      <c r="J143" s="73" t="str">
        <f>Lpu_Leány_c_40!J33</f>
        <v>-</v>
      </c>
      <c r="K143" s="74"/>
    </row>
    <row r="144" spans="1:11" ht="13.5" customHeight="1" x14ac:dyDescent="0.4">
      <c r="A144" s="57"/>
      <c r="B144" t="str">
        <f>Lpu_Leány_c_40!B34</f>
        <v>-</v>
      </c>
      <c r="C144" t="str">
        <f>Lpu_Leány_c_40!C34</f>
        <v>-</v>
      </c>
      <c r="G144" s="73"/>
      <c r="H144" s="73"/>
      <c r="I144" s="73"/>
      <c r="J144" s="73" t="str">
        <f>Lpu_Leány_c_40!J34</f>
        <v>-</v>
      </c>
      <c r="K144" s="74"/>
    </row>
    <row r="145" spans="1:11" ht="13.5" customHeight="1" x14ac:dyDescent="0.4">
      <c r="G145" s="73"/>
      <c r="H145" s="73"/>
      <c r="I145" s="73"/>
      <c r="J145" s="73"/>
      <c r="K145" s="74"/>
    </row>
    <row r="146" spans="1:11" ht="13.5" customHeight="1" x14ac:dyDescent="0.4">
      <c r="A146" t="s">
        <v>56</v>
      </c>
      <c r="G146" s="73"/>
      <c r="H146" s="73"/>
      <c r="I146" s="73"/>
      <c r="J146" s="73"/>
      <c r="K146" s="74"/>
    </row>
    <row r="147" spans="1:11" ht="13.5" customHeight="1" x14ac:dyDescent="0.4">
      <c r="A147" s="57" t="s">
        <v>32</v>
      </c>
      <c r="B147" t="str">
        <f>Lpi_Fiú_a_20!B3</f>
        <v>Korondi Szabolcs</v>
      </c>
      <c r="C147">
        <f>Lpi_Fiú_a_20!C3</f>
        <v>2012</v>
      </c>
      <c r="D147" t="str">
        <f>Lpi_Fiú_a_20!D3</f>
        <v>Budapest XII. kerület</v>
      </c>
      <c r="E147" t="str">
        <f>Lpi_Fiú_a_20!E3</f>
        <v>Zugligeti Általános Iskola</v>
      </c>
      <c r="F147" t="str">
        <f>Lpi_Fiú_a_20!F3</f>
        <v>Budapest</v>
      </c>
      <c r="G147" s="73"/>
      <c r="H147" s="73"/>
      <c r="I147" s="73">
        <f>Lpi_Fiú_a_20!G3</f>
        <v>87</v>
      </c>
      <c r="J147" s="73">
        <f>Lpi_Fiú_a_20!H3</f>
        <v>86</v>
      </c>
      <c r="K147" s="74">
        <f>Lpi_Fiú_a_20!I3</f>
        <v>173</v>
      </c>
    </row>
    <row r="148" spans="1:11" ht="13.5" customHeight="1" x14ac:dyDescent="0.4">
      <c r="A148" s="57" t="s">
        <v>33</v>
      </c>
      <c r="B148" t="str">
        <f>Lpi_Fiú_a_20!B4</f>
        <v>Ródler Bence</v>
      </c>
      <c r="C148">
        <f>Lpi_Fiú_a_20!C4</f>
        <v>2011</v>
      </c>
      <c r="D148" t="str">
        <f>Lpi_Fiú_a_20!D4</f>
        <v>Budapest VIII. kerület</v>
      </c>
      <c r="E148" t="str">
        <f>Lpi_Fiú_a_20!E4</f>
        <v>ELTE Trefort Ágoston Gyakorló Gimnázium</v>
      </c>
      <c r="F148" t="str">
        <f>Lpi_Fiú_a_20!F4</f>
        <v>Budapest</v>
      </c>
      <c r="G148" s="73"/>
      <c r="H148" s="73"/>
      <c r="I148" s="73">
        <f>Lpi_Fiú_a_20!G4</f>
        <v>82</v>
      </c>
      <c r="J148" s="73">
        <f>Lpi_Fiú_a_20!H4</f>
        <v>83</v>
      </c>
      <c r="K148" s="74">
        <f>Lpi_Fiú_a_20!I4</f>
        <v>165</v>
      </c>
    </row>
    <row r="149" spans="1:11" ht="13.5" customHeight="1" x14ac:dyDescent="0.4">
      <c r="A149" s="57" t="s">
        <v>34</v>
      </c>
      <c r="B149" t="str">
        <f>Lpi_Fiú_a_20!B5</f>
        <v>Gosztola Gergő</v>
      </c>
      <c r="C149">
        <f>Lpi_Fiú_a_20!C5</f>
        <v>2010</v>
      </c>
      <c r="D149" t="str">
        <f>Lpi_Fiú_a_20!D5</f>
        <v>Budapest XIV. kerület</v>
      </c>
      <c r="E149" t="str">
        <f>Lpi_Fiú_a_20!E5</f>
        <v>Csanádi Árpád Sportiskola, Általános Iskola és Gimnázium</v>
      </c>
      <c r="F149" t="str">
        <f>Lpi_Fiú_a_20!F5</f>
        <v>Budapest</v>
      </c>
      <c r="G149" s="73"/>
      <c r="H149" s="73"/>
      <c r="I149" s="73">
        <f>Lpi_Fiú_a_20!G5</f>
        <v>79</v>
      </c>
      <c r="J149" s="73">
        <f>Lpi_Fiú_a_20!H5</f>
        <v>85</v>
      </c>
      <c r="K149" s="74">
        <f>Lpi_Fiú_a_20!I5</f>
        <v>164</v>
      </c>
    </row>
    <row r="150" spans="1:11" ht="13.5" customHeight="1" x14ac:dyDescent="0.4">
      <c r="A150" s="57" t="s">
        <v>79</v>
      </c>
      <c r="B150" t="str">
        <f>Lpi_Fiú_a_20!B6</f>
        <v>Kispál Bernát</v>
      </c>
      <c r="C150">
        <f>Lpi_Fiú_a_20!C6</f>
        <v>2010</v>
      </c>
      <c r="D150" t="str">
        <f>Lpi_Fiú_a_20!D6</f>
        <v>Budapest IX. kerület</v>
      </c>
      <c r="E150" t="str">
        <f>Lpi_Fiú_a_20!E6</f>
        <v>Közgazdasági Politechnikum Alternatív Gimnázium</v>
      </c>
      <c r="F150" t="str">
        <f>Lpi_Fiú_a_20!F6</f>
        <v>Budapest</v>
      </c>
      <c r="G150" s="73"/>
      <c r="H150" s="73"/>
      <c r="I150" s="73">
        <f>Lpi_Fiú_a_20!G6</f>
        <v>75</v>
      </c>
      <c r="J150" s="73">
        <f>Lpi_Fiú_a_20!H6</f>
        <v>88</v>
      </c>
      <c r="K150" s="74">
        <f>Lpi_Fiú_a_20!I6</f>
        <v>163</v>
      </c>
    </row>
    <row r="151" spans="1:11" ht="13.5" customHeight="1" x14ac:dyDescent="0.4">
      <c r="A151" s="57" t="s">
        <v>80</v>
      </c>
      <c r="B151" t="str">
        <f>Lpi_Fiú_a_20!B7</f>
        <v>Egyházi Zolta</v>
      </c>
      <c r="C151">
        <f>Lpi_Fiú_a_20!C7</f>
        <v>2009</v>
      </c>
      <c r="D151" t="str">
        <f>Lpi_Fiú_a_20!D7</f>
        <v>Budapest XII. kerület</v>
      </c>
      <c r="E151" t="str">
        <f>Lpi_Fiú_a_20!E7</f>
        <v>Virányos Általános Iskola</v>
      </c>
      <c r="F151" t="str">
        <f>Lpi_Fiú_a_20!F7</f>
        <v>Budapest</v>
      </c>
      <c r="G151" s="73"/>
      <c r="H151" s="73"/>
      <c r="I151" s="73">
        <f>Lpi_Fiú_a_20!G7</f>
        <v>63</v>
      </c>
      <c r="J151" s="73">
        <f>Lpi_Fiú_a_20!H7</f>
        <v>74</v>
      </c>
      <c r="K151" s="74">
        <f>Lpi_Fiú_a_20!I7</f>
        <v>137</v>
      </c>
    </row>
    <row r="152" spans="1:11" ht="13.5" customHeight="1" x14ac:dyDescent="0.4">
      <c r="A152" s="57"/>
      <c r="G152" s="73"/>
      <c r="H152" s="73"/>
      <c r="I152" s="73"/>
      <c r="J152" s="73"/>
      <c r="K152" s="74"/>
    </row>
    <row r="153" spans="1:11" ht="13.5" customHeight="1" x14ac:dyDescent="0.4">
      <c r="G153" s="73"/>
      <c r="H153" s="73"/>
      <c r="I153" s="73"/>
      <c r="J153" s="73"/>
      <c r="K153" s="74"/>
    </row>
    <row r="154" spans="1:11" ht="13.5" customHeight="1" x14ac:dyDescent="0.4">
      <c r="A154" t="s">
        <v>73</v>
      </c>
      <c r="G154" s="73"/>
      <c r="H154" s="73"/>
      <c r="I154" s="73"/>
      <c r="J154" s="73"/>
      <c r="K154" s="74"/>
    </row>
    <row r="155" spans="1:11" ht="13.5" customHeight="1" x14ac:dyDescent="0.4">
      <c r="A155" s="57" t="s">
        <v>32</v>
      </c>
      <c r="B155" t="str">
        <f>Lpi_Fiú_a_20!B31</f>
        <v>-</v>
      </c>
      <c r="G155" s="73" t="str">
        <f>Lpi_Fiú_a_20!F31</f>
        <v>-</v>
      </c>
      <c r="H155" s="73"/>
      <c r="I155" s="73"/>
      <c r="J155" s="73"/>
      <c r="K155" s="74" t="str">
        <f>Lpi_Fiú_a_20!I31</f>
        <v>-</v>
      </c>
    </row>
    <row r="156" spans="1:11" ht="13.5" customHeight="1" x14ac:dyDescent="0.4">
      <c r="A156" s="57"/>
      <c r="B156" t="str">
        <f>Lpi_Fiú_a_20!B32</f>
        <v>-</v>
      </c>
      <c r="C156" t="str">
        <f>Lpi_Fiú_a_20!C32</f>
        <v>-</v>
      </c>
      <c r="G156" s="73"/>
      <c r="H156" s="73"/>
      <c r="I156" s="73"/>
      <c r="J156" s="73" t="str">
        <f>Lpi_Fiú_a_20!H32</f>
        <v>-</v>
      </c>
      <c r="K156" s="74"/>
    </row>
    <row r="157" spans="1:11" ht="13.5" customHeight="1" x14ac:dyDescent="0.4">
      <c r="A157" s="57"/>
      <c r="B157" t="str">
        <f>Lpi_Fiú_a_20!B33</f>
        <v>-</v>
      </c>
      <c r="C157" t="str">
        <f>Lpi_Fiú_a_20!C33</f>
        <v>-</v>
      </c>
      <c r="G157" s="73"/>
      <c r="H157" s="73"/>
      <c r="I157" s="73"/>
      <c r="J157" s="73" t="str">
        <f>Lpi_Fiú_a_20!H33</f>
        <v>-</v>
      </c>
      <c r="K157" s="74"/>
    </row>
    <row r="158" spans="1:11" ht="13.5" customHeight="1" x14ac:dyDescent="0.4">
      <c r="A158" s="57"/>
      <c r="B158" t="str">
        <f>Lpi_Fiú_a_20!B34</f>
        <v>-</v>
      </c>
      <c r="C158" t="str">
        <f>Lpi_Fiú_a_20!C34</f>
        <v>-</v>
      </c>
      <c r="G158" s="73"/>
      <c r="H158" s="73"/>
      <c r="I158" s="73"/>
      <c r="J158" s="73" t="str">
        <f>Lpi_Fiú_a_20!H34</f>
        <v>-</v>
      </c>
      <c r="K158" s="74"/>
    </row>
    <row r="159" spans="1:11" ht="13.5" customHeight="1" x14ac:dyDescent="0.4">
      <c r="G159" s="73"/>
      <c r="H159" s="73"/>
      <c r="I159" s="73"/>
      <c r="J159" s="73"/>
      <c r="K159" s="74"/>
    </row>
    <row r="160" spans="1:11" ht="13.5" customHeight="1" x14ac:dyDescent="0.4">
      <c r="A160" t="s">
        <v>57</v>
      </c>
      <c r="G160" s="73"/>
      <c r="H160" s="73"/>
      <c r="I160" s="73"/>
      <c r="J160" s="73"/>
      <c r="K160" s="74"/>
    </row>
    <row r="161" spans="1:11" ht="13.5" customHeight="1" x14ac:dyDescent="0.4">
      <c r="A161" s="57" t="s">
        <v>32</v>
      </c>
      <c r="B161" t="str">
        <f>Lpi_Fiú_b_20!B3</f>
        <v>Szentjóby Kevin Kristóf</v>
      </c>
      <c r="C161">
        <f>Lpi_Fiú_b_20!C3</f>
        <v>2007</v>
      </c>
      <c r="D161" t="str">
        <f>Lpi_Fiú_b_20!D3</f>
        <v>Budapest IX. kerület</v>
      </c>
      <c r="E161" t="str">
        <f>Lpi_Fiú_b_20!E3</f>
        <v>Budapesti Gépészeti SZC Szily Kálmán Technikum és Kollégium</v>
      </c>
      <c r="F161" t="str">
        <f>Lpi_Fiú_b_20!F3</f>
        <v>Budapest</v>
      </c>
      <c r="G161" s="73"/>
      <c r="H161" s="73"/>
      <c r="I161" s="73">
        <f>Lpi_Fiú_b_20!G3</f>
        <v>84</v>
      </c>
      <c r="J161" s="73">
        <f>Lpi_Fiú_b_20!H3</f>
        <v>87</v>
      </c>
      <c r="K161" s="74">
        <f>Lpi_Fiú_b_20!I3</f>
        <v>171</v>
      </c>
    </row>
    <row r="162" spans="1:11" ht="13.5" customHeight="1" x14ac:dyDescent="0.4">
      <c r="A162" s="57" t="s">
        <v>33</v>
      </c>
      <c r="B162" t="str">
        <f>Lpi_Fiú_b_20!B4</f>
        <v>Kuzniarsi Domonkos Csaba</v>
      </c>
      <c r="C162">
        <f>Lpi_Fiú_b_20!C4</f>
        <v>2007</v>
      </c>
      <c r="D162" t="str">
        <f>Lpi_Fiú_b_20!D4</f>
        <v>Budapest I. kerület</v>
      </c>
      <c r="E162" t="str">
        <f>Lpi_Fiú_b_20!E4</f>
        <v>Budapesti Egyetemi Katolikus Gimnázium és Kollégium</v>
      </c>
      <c r="F162" t="str">
        <f>Lpi_Fiú_b_20!F4</f>
        <v>Budapest</v>
      </c>
      <c r="G162" s="73"/>
      <c r="H162" s="73"/>
      <c r="I162" s="73">
        <f>Lpi_Fiú_b_20!G4</f>
        <v>28</v>
      </c>
      <c r="J162" s="73">
        <f>Lpi_Fiú_b_20!H4</f>
        <v>42</v>
      </c>
      <c r="K162" s="74">
        <f>Lpi_Fiú_b_20!I4</f>
        <v>70</v>
      </c>
    </row>
    <row r="163" spans="1:11" ht="13.5" customHeight="1" x14ac:dyDescent="0.4">
      <c r="A163" s="57"/>
      <c r="G163" s="73"/>
      <c r="H163" s="73"/>
      <c r="I163" s="73"/>
      <c r="J163" s="73"/>
      <c r="K163" s="74"/>
    </row>
    <row r="164" spans="1:11" ht="13.5" customHeight="1" x14ac:dyDescent="0.4">
      <c r="A164" s="57"/>
      <c r="G164" s="73"/>
      <c r="H164" s="73"/>
      <c r="I164" s="73"/>
      <c r="J164" s="73"/>
      <c r="K164" s="74"/>
    </row>
    <row r="165" spans="1:11" ht="13.5" customHeight="1" x14ac:dyDescent="0.4">
      <c r="A165" s="57"/>
      <c r="B165">
        <f>Lpu_Fiú_b_20!B13</f>
        <v>0</v>
      </c>
      <c r="G165" s="73"/>
      <c r="H165" s="73"/>
      <c r="I165" s="73"/>
      <c r="J165" s="73"/>
      <c r="K165" s="74"/>
    </row>
    <row r="166" spans="1:11" ht="13.5" customHeight="1" x14ac:dyDescent="0.4">
      <c r="A166" s="57"/>
      <c r="B166">
        <f>Lpu_Fiú_b_20!B14</f>
        <v>0</v>
      </c>
      <c r="G166" s="73"/>
      <c r="H166" s="73"/>
      <c r="I166" s="73"/>
      <c r="J166" s="73"/>
      <c r="K166" s="74"/>
    </row>
    <row r="167" spans="1:11" ht="13.5" customHeight="1" x14ac:dyDescent="0.4">
      <c r="G167" s="73"/>
      <c r="H167" s="73"/>
      <c r="I167" s="73"/>
      <c r="J167" s="73"/>
      <c r="K167" s="74"/>
    </row>
    <row r="168" spans="1:11" ht="13.5" customHeight="1" x14ac:dyDescent="0.4">
      <c r="A168" t="s">
        <v>35</v>
      </c>
      <c r="G168" s="73"/>
      <c r="H168" s="73"/>
      <c r="I168" s="73"/>
      <c r="J168" s="73"/>
      <c r="K168" s="74"/>
    </row>
    <row r="169" spans="1:11" ht="13.5" customHeight="1" x14ac:dyDescent="0.4">
      <c r="A169" s="57" t="s">
        <v>32</v>
      </c>
      <c r="B169" t="str">
        <f>Lpi_Fiú_b_20!B31</f>
        <v>-</v>
      </c>
      <c r="F169" t="str">
        <f>Lpi_Fiú_b_20!F31</f>
        <v>-</v>
      </c>
      <c r="G169" s="73"/>
      <c r="H169" s="73"/>
      <c r="I169" s="73"/>
      <c r="J169" s="73"/>
      <c r="K169" s="74" t="str">
        <f>Lpi_Fiú_b_20!I31</f>
        <v>-</v>
      </c>
    </row>
    <row r="170" spans="1:11" ht="13.5" customHeight="1" x14ac:dyDescent="0.4">
      <c r="A170" s="57"/>
      <c r="B170" t="str">
        <f>Lpi_Fiú_b_20!B32</f>
        <v>-</v>
      </c>
      <c r="C170" t="str">
        <f>Lpi_Fiú_b_20!C32</f>
        <v>-</v>
      </c>
      <c r="G170" s="73"/>
      <c r="H170" s="73"/>
      <c r="I170" s="73"/>
      <c r="J170" s="73" t="str">
        <f>Lpi_Fiú_b_20!H32</f>
        <v>-</v>
      </c>
      <c r="K170" s="74"/>
    </row>
    <row r="171" spans="1:11" ht="13.5" customHeight="1" x14ac:dyDescent="0.4">
      <c r="A171" s="57"/>
      <c r="B171" t="str">
        <f>Lpi_Fiú_b_20!B33</f>
        <v>-</v>
      </c>
      <c r="C171" t="str">
        <f>Lpi_Fiú_b_20!C33</f>
        <v>-</v>
      </c>
      <c r="G171" s="73"/>
      <c r="H171" s="73"/>
      <c r="I171" s="73"/>
      <c r="J171" s="73" t="str">
        <f>Lpi_Fiú_b_20!H33</f>
        <v>-</v>
      </c>
      <c r="K171" s="74"/>
    </row>
    <row r="172" spans="1:11" ht="13.5" customHeight="1" x14ac:dyDescent="0.4">
      <c r="A172" s="57"/>
      <c r="B172" t="str">
        <f>Lpi_Fiú_b_20!B34</f>
        <v>-</v>
      </c>
      <c r="C172" t="str">
        <f>Lpi_Fiú_b_20!C34</f>
        <v>-</v>
      </c>
      <c r="G172" s="73"/>
      <c r="H172" s="73"/>
      <c r="I172" s="73"/>
      <c r="J172" s="73" t="str">
        <f>Lpi_Fiú_b_20!H34</f>
        <v>-</v>
      </c>
      <c r="K172" s="74"/>
    </row>
    <row r="173" spans="1:11" ht="13.5" customHeight="1" x14ac:dyDescent="0.4">
      <c r="G173" s="73"/>
      <c r="H173" s="73"/>
      <c r="I173" s="73"/>
      <c r="J173" s="73"/>
      <c r="K173" s="74"/>
    </row>
    <row r="174" spans="1:11" ht="13.5" customHeight="1" x14ac:dyDescent="0.4">
      <c r="A174" t="s">
        <v>58</v>
      </c>
      <c r="G174" s="73"/>
      <c r="H174" s="73"/>
      <c r="I174" s="73"/>
      <c r="J174" s="73"/>
      <c r="K174" s="74"/>
    </row>
    <row r="175" spans="1:11" ht="13.5" customHeight="1" x14ac:dyDescent="0.4">
      <c r="A175" s="57" t="s">
        <v>32</v>
      </c>
      <c r="B175" t="str">
        <f>Lpi40_Fiú_c_40!B3</f>
        <v>Nagy Ákos Károly</v>
      </c>
      <c r="C175">
        <f>Lpi40_Fiú_c_40!C3</f>
        <v>369</v>
      </c>
      <c r="D175" t="str">
        <f>Lpi40_Fiú_c_40!D3</f>
        <v>Budapest VIII. kerület</v>
      </c>
      <c r="E175" t="str">
        <f>Lpi40_Fiú_c_40!E3</f>
        <v>Szent Benedek Gimnázium és Technikum</v>
      </c>
      <c r="F175" t="str">
        <f>Lpi40_Fiú_c_40!F3</f>
        <v>Budapest</v>
      </c>
      <c r="G175" s="73">
        <f>Lpi40_Fiú_c_40!G3</f>
        <v>92</v>
      </c>
      <c r="H175" s="73">
        <f>Lpi40_Fiú_c_40!H3</f>
        <v>90</v>
      </c>
      <c r="I175" s="73">
        <f>Lpi40_Fiú_c_40!I3</f>
        <v>91</v>
      </c>
      <c r="J175" s="73">
        <f>Lpi40_Fiú_c_40!J3</f>
        <v>96</v>
      </c>
      <c r="K175" s="74">
        <f>Lpi40_Fiú_c_40!K3</f>
        <v>369</v>
      </c>
    </row>
    <row r="176" spans="1:11" ht="13.5" customHeight="1" x14ac:dyDescent="0.4">
      <c r="A176" s="57" t="s">
        <v>33</v>
      </c>
      <c r="B176" t="str">
        <f>Lpi40_Fiú_c_40!B4</f>
        <v>Kiss-Vámosi Ádám</v>
      </c>
      <c r="C176">
        <f>Lpi40_Fiú_c_40!C4</f>
        <v>2008</v>
      </c>
      <c r="D176" t="str">
        <f>Lpi40_Fiú_c_40!D4</f>
        <v>Budapest II. kerület</v>
      </c>
      <c r="E176" t="str">
        <f>Lpi40_Fiú_c_40!E4</f>
        <v>Budapesti Műszaki SZC Than Károly Ökoiskola és Technikum</v>
      </c>
      <c r="F176" t="str">
        <f>Lpi40_Fiú_c_40!F4</f>
        <v>Budapest</v>
      </c>
      <c r="G176" s="73">
        <f>Lpi40_Fiú_c_40!G4</f>
        <v>93</v>
      </c>
      <c r="H176" s="73">
        <f>Lpi40_Fiú_c_40!H4</f>
        <v>88</v>
      </c>
      <c r="I176" s="73">
        <f>Lpi40_Fiú_c_40!I4</f>
        <v>89</v>
      </c>
      <c r="J176" s="73">
        <f>Lpi40_Fiú_c_40!J4</f>
        <v>95</v>
      </c>
      <c r="K176" s="74">
        <f>Lpi40_Fiú_c_40!K4</f>
        <v>365</v>
      </c>
    </row>
    <row r="177" spans="1:11" ht="13.5" customHeight="1" x14ac:dyDescent="0.4">
      <c r="A177" s="57" t="s">
        <v>34</v>
      </c>
      <c r="B177" t="str">
        <f>Lpi40_Fiú_c_40!B5</f>
        <v>Szabó Barna Ádám</v>
      </c>
      <c r="C177">
        <f>Lpi40_Fiú_c_40!C5</f>
        <v>2007</v>
      </c>
      <c r="D177" t="str">
        <f>Lpi40_Fiú_c_40!D5</f>
        <v>Budapest XIV. kerület</v>
      </c>
      <c r="E177" t="str">
        <f>Lpi40_Fiú_c_40!E5</f>
        <v>Szent István Gimnázium</v>
      </c>
      <c r="F177" t="str">
        <f>Lpi40_Fiú_c_40!F5</f>
        <v>Budapest</v>
      </c>
      <c r="G177" s="73">
        <f>Lpi40_Fiú_c_40!G5</f>
        <v>89</v>
      </c>
      <c r="H177" s="73">
        <f>Lpi40_Fiú_c_40!H5</f>
        <v>90</v>
      </c>
      <c r="I177" s="73">
        <f>Lpi40_Fiú_c_40!I5</f>
        <v>92</v>
      </c>
      <c r="J177" s="73">
        <f>Lpi40_Fiú_c_40!J5</f>
        <v>94</v>
      </c>
      <c r="K177" s="74">
        <f>Lpi40_Fiú_c_40!K5</f>
        <v>365</v>
      </c>
    </row>
    <row r="178" spans="1:11" ht="13.5" customHeight="1" x14ac:dyDescent="0.4">
      <c r="A178" s="57" t="s">
        <v>79</v>
      </c>
      <c r="B178" t="str">
        <f>Lpi40_Fiú_c_40!B6</f>
        <v>Szabó Ákos</v>
      </c>
      <c r="C178">
        <f>Lpi40_Fiú_c_40!C6</f>
        <v>2007</v>
      </c>
      <c r="D178" t="str">
        <f>Lpi40_Fiú_c_40!D6</f>
        <v>Budapest XVI. kerület</v>
      </c>
      <c r="E178" t="str">
        <f>Lpi40_Fiú_c_40!E6</f>
        <v>Corvin Mátyás Gimnázium</v>
      </c>
      <c r="F178" t="str">
        <f>Lpi40_Fiú_c_40!F6</f>
        <v>Budapest</v>
      </c>
      <c r="G178" s="73">
        <f>Lpi40_Fiú_c_40!G6</f>
        <v>89</v>
      </c>
      <c r="H178" s="73">
        <f>Lpi40_Fiú_c_40!H6</f>
        <v>91</v>
      </c>
      <c r="I178" s="73">
        <f>Lpi40_Fiú_c_40!I6</f>
        <v>93</v>
      </c>
      <c r="J178" s="73">
        <f>Lpi40_Fiú_c_40!J6</f>
        <v>92</v>
      </c>
      <c r="K178" s="74">
        <f>Lpi40_Fiú_c_40!K6</f>
        <v>365</v>
      </c>
    </row>
    <row r="179" spans="1:11" ht="13.5" customHeight="1" x14ac:dyDescent="0.4">
      <c r="A179" s="57" t="s">
        <v>80</v>
      </c>
      <c r="B179" t="str">
        <f>Lpi40_Fiú_c_40!B7</f>
        <v>Sitkei Tamás</v>
      </c>
      <c r="C179">
        <f>Lpi40_Fiú_c_40!C7</f>
        <v>2008</v>
      </c>
      <c r="D179" t="str">
        <f>Lpi40_Fiú_c_40!D7</f>
        <v>Budapest XIII. kerület</v>
      </c>
      <c r="E179" t="str">
        <f>Lpi40_Fiú_c_40!E7</f>
        <v>Budapest XIII. Kerületi Ady Endre Gimnázium</v>
      </c>
      <c r="F179" t="str">
        <f>Lpi40_Fiú_c_40!F7</f>
        <v>Budapest</v>
      </c>
      <c r="G179" s="73">
        <f>Lpi40_Fiú_c_40!G7</f>
        <v>88</v>
      </c>
      <c r="H179" s="73">
        <f>Lpi40_Fiú_c_40!H7</f>
        <v>89</v>
      </c>
      <c r="I179" s="73">
        <f>Lpi40_Fiú_c_40!I7</f>
        <v>94</v>
      </c>
      <c r="J179" s="73">
        <f>Lpi40_Fiú_c_40!J7</f>
        <v>85</v>
      </c>
      <c r="K179" s="74">
        <f>Lpi40_Fiú_c_40!K7</f>
        <v>356</v>
      </c>
    </row>
    <row r="180" spans="1:11" ht="13.5" customHeight="1" x14ac:dyDescent="0.4">
      <c r="A180" s="57" t="s">
        <v>81</v>
      </c>
      <c r="B180" t="str">
        <f>Lpi40_Fiú_c_40!B8</f>
        <v>Péter Ádám Nimród</v>
      </c>
      <c r="C180">
        <f>Lpi40_Fiú_c_40!C8</f>
        <v>2007</v>
      </c>
      <c r="D180" t="str">
        <f>Lpi40_Fiú_c_40!D8</f>
        <v>Budapest XIV. kerület</v>
      </c>
      <c r="E180" t="str">
        <f>Lpi40_Fiú_c_40!E8</f>
        <v>Szent István Gimnázium</v>
      </c>
      <c r="F180" t="str">
        <f>Lpi40_Fiú_c_40!F8</f>
        <v>Budapest</v>
      </c>
      <c r="G180" s="73">
        <f>Lpi40_Fiú_c_40!G8</f>
        <v>86</v>
      </c>
      <c r="H180" s="73">
        <f>Lpi40_Fiú_c_40!H8</f>
        <v>92</v>
      </c>
      <c r="I180" s="73">
        <f>Lpi40_Fiú_c_40!I8</f>
        <v>89</v>
      </c>
      <c r="J180" s="73">
        <f>Lpi40_Fiú_c_40!J8</f>
        <v>88</v>
      </c>
      <c r="K180" s="74">
        <f>Lpi40_Fiú_c_40!K8</f>
        <v>355</v>
      </c>
    </row>
    <row r="181" spans="1:11" ht="13.5" customHeight="1" x14ac:dyDescent="0.4">
      <c r="G181" s="73"/>
      <c r="H181" s="73"/>
      <c r="I181" s="73"/>
      <c r="J181" s="73"/>
      <c r="K181" s="74"/>
    </row>
    <row r="182" spans="1:11" ht="13.5" customHeight="1" x14ac:dyDescent="0.4">
      <c r="A182" t="s">
        <v>74</v>
      </c>
      <c r="G182" s="73"/>
      <c r="H182" s="73"/>
      <c r="I182" s="73"/>
      <c r="J182" s="73"/>
      <c r="K182" s="74"/>
    </row>
    <row r="183" spans="1:11" ht="13.5" customHeight="1" x14ac:dyDescent="0.4">
      <c r="A183" s="57" t="s">
        <v>32</v>
      </c>
      <c r="B183" t="str">
        <f>Lpi40_Fiú_c_40!B31</f>
        <v>-</v>
      </c>
      <c r="F183" t="str">
        <f>Lpi40_Fiú_c_40!F31</f>
        <v>-</v>
      </c>
      <c r="G183" s="73"/>
      <c r="H183" s="73"/>
      <c r="I183" s="73"/>
      <c r="J183" s="73"/>
      <c r="K183" s="74">
        <f>Lpi40_Fiú_c_40!K31</f>
        <v>1045</v>
      </c>
    </row>
    <row r="184" spans="1:11" ht="13.5" customHeight="1" x14ac:dyDescent="0.35">
      <c r="A184" s="57"/>
      <c r="B184" t="str">
        <f>Lpi40_Fiú_c_40!B32</f>
        <v>Péter Ádám Nimród</v>
      </c>
      <c r="C184">
        <f>Lpi40_Fiú_c_40!C32</f>
        <v>2007</v>
      </c>
      <c r="D184" t="str">
        <f>Lpi40_Fiú_c_40!D32</f>
        <v>Budapest XIV. kerület</v>
      </c>
      <c r="E184" t="str">
        <f>Lpi40_Fiú_c_40!E32</f>
        <v>Szent István Gimnázium</v>
      </c>
      <c r="F184" t="str">
        <f>Lpi40_Fiú_c_40!F32</f>
        <v>Budapest</v>
      </c>
      <c r="G184" s="73">
        <f>Lpi40_Fiú_c_40!G32</f>
        <v>86</v>
      </c>
      <c r="H184" s="73">
        <f>Lpi40_Fiú_c_40!H32</f>
        <v>92</v>
      </c>
      <c r="I184" s="73">
        <f>Lpi40_Fiú_c_40!I32</f>
        <v>89</v>
      </c>
      <c r="J184" s="73">
        <f>Lpi40_Fiú_c_40!J32</f>
        <v>88</v>
      </c>
      <c r="K184" s="73">
        <f>Lpi40_Fiú_c_40!K32</f>
        <v>355</v>
      </c>
    </row>
    <row r="185" spans="1:11" ht="13.5" customHeight="1" x14ac:dyDescent="0.35">
      <c r="A185" s="57"/>
      <c r="B185" t="str">
        <f>Lpi40_Fiú_c_40!B33</f>
        <v>Rácz Áron</v>
      </c>
      <c r="C185">
        <f>Lpi40_Fiú_c_40!C33</f>
        <v>2006</v>
      </c>
      <c r="D185" t="str">
        <f>Lpi40_Fiú_c_40!D33</f>
        <v>Budapest XIV. kerület</v>
      </c>
      <c r="E185" t="str">
        <f>Lpi40_Fiú_c_40!E33</f>
        <v>Szent István Gimnázium</v>
      </c>
      <c r="F185" t="str">
        <f>Lpi40_Fiú_c_40!F33</f>
        <v>Budapest</v>
      </c>
      <c r="G185" s="73">
        <f>Lpi40_Fiú_c_40!G33</f>
        <v>82</v>
      </c>
      <c r="H185" s="73">
        <f>Lpi40_Fiú_c_40!H33</f>
        <v>86</v>
      </c>
      <c r="I185" s="73">
        <f>Lpi40_Fiú_c_40!I33</f>
        <v>80</v>
      </c>
      <c r="J185" s="73">
        <f>Lpi40_Fiú_c_40!J33</f>
        <v>77</v>
      </c>
      <c r="K185" s="73">
        <f>Lpi40_Fiú_c_40!K33</f>
        <v>325</v>
      </c>
    </row>
    <row r="186" spans="1:11" ht="13.5" customHeight="1" x14ac:dyDescent="0.35">
      <c r="A186" s="57"/>
      <c r="B186" t="str">
        <f>Lpi40_Fiú_c_40!B34</f>
        <v>Szabó Barna Ádám</v>
      </c>
      <c r="C186">
        <f>Lpi40_Fiú_c_40!C34</f>
        <v>2007</v>
      </c>
      <c r="D186" t="str">
        <f>Lpi40_Fiú_c_40!D34</f>
        <v>Budapest XIV. kerület</v>
      </c>
      <c r="E186" t="str">
        <f>Lpi40_Fiú_c_40!E34</f>
        <v>Szent István Gimnázium</v>
      </c>
      <c r="F186" t="str">
        <f>Lpi40_Fiú_c_40!F34</f>
        <v>Budapest</v>
      </c>
      <c r="G186" s="73">
        <f>Lpi40_Fiú_c_40!G34</f>
        <v>89</v>
      </c>
      <c r="H186" s="73">
        <f>Lpi40_Fiú_c_40!H34</f>
        <v>90</v>
      </c>
      <c r="I186" s="73">
        <f>Lpi40_Fiú_c_40!I34</f>
        <v>92</v>
      </c>
      <c r="J186" s="73">
        <f>Lpi40_Fiú_c_40!J34</f>
        <v>94</v>
      </c>
      <c r="K186" s="73">
        <f>Lpi40_Fiú_c_40!K34</f>
        <v>365</v>
      </c>
    </row>
    <row r="187" spans="1:11" ht="13.5" customHeight="1" x14ac:dyDescent="0.4">
      <c r="A187" s="57"/>
      <c r="B187">
        <f>Lpi40_Fiú_c_40!B35</f>
        <v>0</v>
      </c>
      <c r="G187" s="73"/>
      <c r="H187" s="73"/>
      <c r="I187" s="73"/>
      <c r="J187" s="73"/>
      <c r="K187" s="74"/>
    </row>
    <row r="188" spans="1:11" ht="13.5" customHeight="1" x14ac:dyDescent="0.4">
      <c r="A188" s="57"/>
      <c r="B188" t="str">
        <f>Lpi40_Fiú_c_40!B36</f>
        <v>-</v>
      </c>
      <c r="G188" s="73"/>
      <c r="H188" s="73"/>
      <c r="I188" s="73"/>
      <c r="J188" s="73"/>
      <c r="K188" s="74"/>
    </row>
    <row r="189" spans="1:11" ht="13.5" customHeight="1" x14ac:dyDescent="0.4">
      <c r="A189" s="57"/>
      <c r="B189" t="str">
        <f>Lpi40_Fiú_c_40!B37</f>
        <v>-</v>
      </c>
      <c r="G189" s="73"/>
      <c r="H189" s="73"/>
      <c r="I189" s="73"/>
      <c r="J189" s="73"/>
      <c r="K189" s="74"/>
    </row>
    <row r="190" spans="1:11" ht="13.5" customHeight="1" x14ac:dyDescent="0.4">
      <c r="G190" s="73"/>
      <c r="H190" s="73"/>
      <c r="I190" s="73"/>
      <c r="J190" s="73"/>
      <c r="K190" s="74"/>
    </row>
    <row r="191" spans="1:11" ht="13.5" customHeight="1" x14ac:dyDescent="0.4">
      <c r="A191" t="s">
        <v>59</v>
      </c>
      <c r="G191" s="73"/>
      <c r="H191" s="73"/>
      <c r="I191" s="73"/>
      <c r="J191" s="73"/>
      <c r="K191" s="74"/>
    </row>
    <row r="192" spans="1:11" ht="13.5" customHeight="1" x14ac:dyDescent="0.4">
      <c r="A192" s="57" t="s">
        <v>32</v>
      </c>
      <c r="B192" t="str">
        <f>Lpi_Leány_a_20!B3</f>
        <v>Gunzer Léna</v>
      </c>
      <c r="C192">
        <f>Lpi_Leány_a_20!C3</f>
        <v>2010</v>
      </c>
      <c r="D192" t="str">
        <f>Lpi_Leány_a_20!D3</f>
        <v>Budapest XII. kerület</v>
      </c>
      <c r="E192" t="str">
        <f>Lpi_Leány_a_20!E3</f>
        <v>Britannica Angolnyelvű Nemzetközi Óvoda, Általános Iskola és Gimnázium</v>
      </c>
      <c r="F192" t="str">
        <f>Lpi_Leány_a_20!F3</f>
        <v>Budapest</v>
      </c>
      <c r="G192" s="73"/>
      <c r="H192" s="73"/>
      <c r="I192" s="73">
        <f>Lpi_Leány_a_20!G3</f>
        <v>88</v>
      </c>
      <c r="J192" s="73">
        <f>Lpi_Leány_a_20!H3</f>
        <v>85</v>
      </c>
      <c r="K192" s="74">
        <f>Lpi_Leány_a_20!I3</f>
        <v>173</v>
      </c>
    </row>
    <row r="193" spans="1:11" ht="13.5" customHeight="1" x14ac:dyDescent="0.4">
      <c r="A193" s="57" t="s">
        <v>33</v>
      </c>
      <c r="B193" t="str">
        <f>Lpi_Leány_a_20!B4</f>
        <v>Vincze Kata Sára</v>
      </c>
      <c r="C193">
        <f>Lpi_Leány_a_20!C4</f>
        <v>2009</v>
      </c>
      <c r="D193" t="str">
        <f>Lpi_Leány_a_20!D4</f>
        <v>Budapest V. kerület</v>
      </c>
      <c r="E193" t="str">
        <f>Lpi_Leány_a_20!E4</f>
        <v>Budapest V. Kerületi Eötvös József Gimnázium</v>
      </c>
      <c r="F193" t="str">
        <f>Lpi_Leány_a_20!F4</f>
        <v>Budapest</v>
      </c>
      <c r="G193" s="73"/>
      <c r="H193" s="73"/>
      <c r="I193" s="73">
        <f>Lpi_Leány_a_20!G4</f>
        <v>87</v>
      </c>
      <c r="J193" s="73">
        <f>Lpi_Leány_a_20!H4</f>
        <v>85</v>
      </c>
      <c r="K193" s="74">
        <f>Lpi_Leány_a_20!I4</f>
        <v>172</v>
      </c>
    </row>
    <row r="194" spans="1:11" ht="13.5" customHeight="1" x14ac:dyDescent="0.4">
      <c r="A194" s="57" t="s">
        <v>34</v>
      </c>
      <c r="B194" t="str">
        <f>Lpi_Leány_a_20!B5</f>
        <v>Bence Golda Jente</v>
      </c>
      <c r="C194">
        <f>Lpi_Leány_a_20!C5</f>
        <v>2012</v>
      </c>
      <c r="D194" t="str">
        <f>Lpi_Leány_a_20!D5</f>
        <v>Budapest XIV. kerület</v>
      </c>
      <c r="E194" t="str">
        <f>Lpi_Leány_a_20!E5</f>
        <v>Budapesti Zsidó Hitközség Scheiber Sándor Gimnázium és Általános Iskola</v>
      </c>
      <c r="F194" t="str">
        <f>Lpi_Leány_a_20!F5</f>
        <v>Budapest</v>
      </c>
      <c r="G194" s="73"/>
      <c r="H194" s="73"/>
      <c r="I194" s="73">
        <f>Lpi_Leány_a_20!G5</f>
        <v>84</v>
      </c>
      <c r="J194" s="73">
        <f>Lpi_Leány_a_20!H5</f>
        <v>85</v>
      </c>
      <c r="K194" s="74">
        <f>Lpi_Leány_a_20!I5</f>
        <v>169</v>
      </c>
    </row>
    <row r="195" spans="1:11" ht="13.5" customHeight="1" x14ac:dyDescent="0.4">
      <c r="A195" s="57" t="s">
        <v>79</v>
      </c>
      <c r="B195" t="str">
        <f>Lpi_Leány_a_20!B6</f>
        <v>Kerepeczki Bianka</v>
      </c>
      <c r="C195">
        <f>Lpi_Leány_a_20!C6</f>
        <v>2011</v>
      </c>
      <c r="D195" t="str">
        <f>Lpi_Leány_a_20!D6</f>
        <v>Budapest XV. kerület</v>
      </c>
      <c r="E195" t="str">
        <f>Lpi_Leány_a_20!E6</f>
        <v>Budapest XV. Kerületi Kossuth Lajos Általános Iskola</v>
      </c>
      <c r="F195" t="str">
        <f>Lpi_Leány_a_20!F6</f>
        <v>Budapest</v>
      </c>
      <c r="G195" s="73"/>
      <c r="H195" s="73"/>
      <c r="I195" s="73">
        <f>Lpi_Leány_a_20!G6</f>
        <v>84</v>
      </c>
      <c r="J195" s="73">
        <f>Lpi_Leány_a_20!H6</f>
        <v>77</v>
      </c>
      <c r="K195" s="74">
        <f>Lpi_Leány_a_20!I6</f>
        <v>161</v>
      </c>
    </row>
    <row r="196" spans="1:11" ht="13.5" customHeight="1" x14ac:dyDescent="0.4">
      <c r="A196" s="57" t="s">
        <v>80</v>
      </c>
      <c r="B196" t="str">
        <f>Lpi_Leány_a_20!B7</f>
        <v>Lázár Boróka</v>
      </c>
      <c r="C196">
        <f>Lpi_Leány_a_20!C7</f>
        <v>2011</v>
      </c>
      <c r="D196" t="str">
        <f>Lpi_Leány_a_20!D7</f>
        <v>Budapest XIV. kerület</v>
      </c>
      <c r="E196" t="str">
        <f>Lpi_Leány_a_20!E7</f>
        <v>Budapest XIV. Kerületi Németh Imre Általános Iskola</v>
      </c>
      <c r="F196" t="str">
        <f>Lpi_Leány_a_20!F7</f>
        <v>Budapest</v>
      </c>
      <c r="G196" s="73"/>
      <c r="H196" s="73"/>
      <c r="I196" s="73">
        <f>Lpi_Leány_a_20!G7</f>
        <v>68</v>
      </c>
      <c r="J196" s="73">
        <f>Lpi_Leány_a_20!H7</f>
        <v>68</v>
      </c>
      <c r="K196" s="74">
        <f>Lpi_Leány_a_20!I7</f>
        <v>136</v>
      </c>
    </row>
    <row r="197" spans="1:11" ht="13.5" customHeight="1" x14ac:dyDescent="0.4">
      <c r="A197" s="57" t="s">
        <v>81</v>
      </c>
      <c r="B197" t="str">
        <f>Lpi_Leány_a_20!B8</f>
        <v>Polonkai Hanna</v>
      </c>
      <c r="C197">
        <f>Lpi_Leány_a_20!C8</f>
        <v>2012</v>
      </c>
      <c r="D197" t="str">
        <f>Lpi_Leány_a_20!D8</f>
        <v>Budapest II. kerület</v>
      </c>
      <c r="E197" t="str">
        <f>Lpi_Leány_a_20!E8</f>
        <v>Pasaréti Szabó Lőrinc Magyar-Angol Kéttanítási Nyelvű Általános Iskola és Gimnázium</v>
      </c>
      <c r="F197" t="str">
        <f>Lpi_Leány_a_20!F8</f>
        <v>Budapest</v>
      </c>
      <c r="G197" s="73"/>
      <c r="H197" s="73"/>
      <c r="I197" s="73">
        <f>Lpi_Leány_a_20!G8</f>
        <v>53</v>
      </c>
      <c r="J197" s="73">
        <f>Lpi_Leány_a_20!H8</f>
        <v>63</v>
      </c>
      <c r="K197" s="74">
        <f>Lpi_Leány_a_20!I8</f>
        <v>116</v>
      </c>
    </row>
    <row r="198" spans="1:11" ht="13.5" customHeight="1" x14ac:dyDescent="0.4">
      <c r="G198" s="73"/>
      <c r="H198" s="73"/>
      <c r="I198" s="73"/>
      <c r="J198" s="73"/>
      <c r="K198" s="74"/>
    </row>
    <row r="199" spans="1:11" ht="13.5" customHeight="1" x14ac:dyDescent="0.4">
      <c r="A199" t="s">
        <v>75</v>
      </c>
      <c r="G199" s="73"/>
      <c r="H199" s="73"/>
      <c r="I199" s="73"/>
      <c r="J199" s="73"/>
      <c r="K199" s="74"/>
    </row>
    <row r="200" spans="1:11" ht="13.5" customHeight="1" x14ac:dyDescent="0.4">
      <c r="A200" s="57" t="s">
        <v>32</v>
      </c>
      <c r="B200" t="str">
        <f>Lpi_Leány_a_20!B31</f>
        <v>-</v>
      </c>
      <c r="F200" t="str">
        <f>Lpi_Leány_a_20!F31</f>
        <v>-</v>
      </c>
      <c r="G200" s="73"/>
      <c r="H200" s="73"/>
      <c r="I200" s="73"/>
      <c r="J200" s="73"/>
      <c r="K200" s="74" t="str">
        <f>Lpi_Leány_a_20!I31</f>
        <v>-</v>
      </c>
    </row>
    <row r="201" spans="1:11" ht="13.5" customHeight="1" x14ac:dyDescent="0.4">
      <c r="A201" s="57"/>
      <c r="B201" t="str">
        <f>Lpi_Leány_a_20!B32</f>
        <v>-</v>
      </c>
      <c r="C201" t="str">
        <f>Lpi_Leány_a_20!C32</f>
        <v>-</v>
      </c>
      <c r="G201" s="73"/>
      <c r="H201" s="73"/>
      <c r="I201" s="73"/>
      <c r="J201" s="73" t="str">
        <f>Lpi_Leány_a_20!H32</f>
        <v>-</v>
      </c>
      <c r="K201" s="74"/>
    </row>
    <row r="202" spans="1:11" ht="13.5" customHeight="1" x14ac:dyDescent="0.4">
      <c r="A202" s="57"/>
      <c r="B202" t="str">
        <f>Lpi_Leány_a_20!B33</f>
        <v>-</v>
      </c>
      <c r="C202" t="str">
        <f>Lpi_Leány_a_20!C33</f>
        <v>-</v>
      </c>
      <c r="G202" s="73"/>
      <c r="H202" s="73"/>
      <c r="I202" s="73"/>
      <c r="J202" s="73" t="str">
        <f>Lpi_Leány_a_20!H33</f>
        <v>-</v>
      </c>
      <c r="K202" s="74"/>
    </row>
    <row r="203" spans="1:11" ht="13.5" customHeight="1" x14ac:dyDescent="0.4">
      <c r="A203" s="57"/>
      <c r="B203" t="str">
        <f>Lpi_Leány_a_20!B34</f>
        <v>-</v>
      </c>
      <c r="C203" t="str">
        <f>Lpi_Leány_a_20!C34</f>
        <v>-</v>
      </c>
      <c r="G203" s="73"/>
      <c r="H203" s="73"/>
      <c r="I203" s="73"/>
      <c r="J203" s="73" t="str">
        <f>Lpi_Leány_a_20!H34</f>
        <v>-</v>
      </c>
      <c r="K203" s="74"/>
    </row>
    <row r="204" spans="1:11" ht="13.5" customHeight="1" x14ac:dyDescent="0.4">
      <c r="G204" s="73"/>
      <c r="H204" s="73"/>
      <c r="I204" s="73"/>
      <c r="J204" s="73"/>
      <c r="K204" s="74"/>
    </row>
    <row r="205" spans="1:11" ht="13.5" customHeight="1" x14ac:dyDescent="0.4">
      <c r="A205" t="s">
        <v>60</v>
      </c>
      <c r="G205" s="73"/>
      <c r="H205" s="73"/>
      <c r="I205" s="73"/>
      <c r="J205" s="73"/>
      <c r="K205" s="74"/>
    </row>
    <row r="206" spans="1:11" ht="13.5" customHeight="1" x14ac:dyDescent="0.4">
      <c r="A206" s="57" t="s">
        <v>32</v>
      </c>
      <c r="B206" t="str">
        <f>Lpi_Leány_b_20!B3</f>
        <v>Kozma Cintia</v>
      </c>
      <c r="C206">
        <f>Lpi_Leány_b_20!C3</f>
        <v>2006</v>
      </c>
      <c r="D206" t="str">
        <f>Lpi_Leány_b_20!D3</f>
        <v>Budapest V. kerület</v>
      </c>
      <c r="E206" t="str">
        <f>Lpi_Leány_b_20!E3</f>
        <v>Budapest V. Kerületi Eötvös József Gimnázium</v>
      </c>
      <c r="F206" t="str">
        <f>Lpi_Leány_b_20!F3</f>
        <v>Budapest</v>
      </c>
      <c r="G206" s="73"/>
      <c r="H206" s="73"/>
      <c r="I206" s="73">
        <f>Lpi_Leány_b_20!G3</f>
        <v>83</v>
      </c>
      <c r="J206" s="73">
        <f>Lpi_Leány_b_20!H3</f>
        <v>80</v>
      </c>
      <c r="K206" s="74">
        <f>Lpi_Leány_b_20!I3</f>
        <v>163</v>
      </c>
    </row>
    <row r="207" spans="1:11" ht="13.5" customHeight="1" x14ac:dyDescent="0.4">
      <c r="A207" s="57" t="s">
        <v>33</v>
      </c>
      <c r="B207" t="str">
        <f>Lpi_Leány_b_20!B4</f>
        <v>Dóra Bianka</v>
      </c>
      <c r="C207">
        <f>Lpi_Leány_b_20!C4</f>
        <v>2007</v>
      </c>
      <c r="D207" t="str">
        <f>Lpi_Leány_b_20!D4</f>
        <v>Budapest X. kerület</v>
      </c>
      <c r="E207" t="str">
        <f>Lpi_Leány_b_20!E4</f>
        <v>Budapesti Gazdasági SZC Giorgio Perlasca Vendéglátóipari Technikum és Szakképző Iskola</v>
      </c>
      <c r="F207" t="str">
        <f>Lpi_Leány_b_20!F4</f>
        <v>Budapest</v>
      </c>
      <c r="G207" s="73"/>
      <c r="H207" s="73"/>
      <c r="I207" s="73">
        <f>Lpi_Leány_b_20!G4</f>
        <v>76</v>
      </c>
      <c r="J207" s="73">
        <f>Lpi_Leány_b_20!H4</f>
        <v>79</v>
      </c>
      <c r="K207" s="74">
        <f>Lpi_Leány_b_20!I4</f>
        <v>155</v>
      </c>
    </row>
    <row r="208" spans="1:11" ht="13.5" customHeight="1" x14ac:dyDescent="0.4">
      <c r="A208" s="57" t="s">
        <v>34</v>
      </c>
      <c r="B208" t="str">
        <f>Lpi_Leány_b_20!B5</f>
        <v>Szász Boglárka Róza</v>
      </c>
      <c r="C208">
        <f>Lpi_Leány_b_20!C5</f>
        <v>2008</v>
      </c>
      <c r="D208" t="str">
        <f>Lpi_Leány_b_20!D5</f>
        <v>Budapest XI. kerület</v>
      </c>
      <c r="E208" t="str">
        <f>Lpi_Leány_b_20!E5</f>
        <v>Újbudai Széchenyi István Gimnázium</v>
      </c>
      <c r="F208" t="str">
        <f>Lpi_Leány_b_20!F5</f>
        <v>Budapest</v>
      </c>
      <c r="G208" s="73"/>
      <c r="H208" s="73"/>
      <c r="I208" s="73">
        <f>Lpi_Leány_b_20!G5</f>
        <v>78</v>
      </c>
      <c r="J208" s="73">
        <f>Lpi_Leány_b_20!H5</f>
        <v>77</v>
      </c>
      <c r="K208" s="74">
        <f>Lpi_Leány_b_20!I5</f>
        <v>155</v>
      </c>
    </row>
    <row r="209" spans="1:11" ht="13.5" customHeight="1" x14ac:dyDescent="0.4">
      <c r="A209" s="57" t="s">
        <v>79</v>
      </c>
      <c r="B209" t="str">
        <f>Lpi_Leány_b_20!B6</f>
        <v>Bárkányi Luca</v>
      </c>
      <c r="C209">
        <f>Lpi_Leány_b_20!C6</f>
        <v>2006</v>
      </c>
      <c r="D209" t="str">
        <f>Lpi_Leány_b_20!D6</f>
        <v>Budapest XI. kerület</v>
      </c>
      <c r="E209" t="str">
        <f>Lpi_Leány_b_20!E6</f>
        <v>Szent Margit Gimnázium</v>
      </c>
      <c r="F209" t="str">
        <f>Lpi_Leány_b_20!F6</f>
        <v>Budapest</v>
      </c>
      <c r="G209" s="73"/>
      <c r="H209" s="73"/>
      <c r="I209" s="73">
        <f>Lpi_Leány_b_20!G6</f>
        <v>67</v>
      </c>
      <c r="J209" s="73">
        <f>Lpi_Leány_b_20!H6</f>
        <v>62</v>
      </c>
      <c r="K209" s="74">
        <f>Lpi_Leány_b_20!I6</f>
        <v>129</v>
      </c>
    </row>
    <row r="210" spans="1:11" ht="13.5" customHeight="1" x14ac:dyDescent="0.4">
      <c r="A210" s="57"/>
      <c r="B210">
        <f>Lpi_Leány_b_20!B7</f>
        <v>0</v>
      </c>
      <c r="G210" s="73"/>
      <c r="H210" s="73"/>
      <c r="I210" s="73"/>
      <c r="J210" s="73"/>
      <c r="K210" s="74"/>
    </row>
    <row r="211" spans="1:11" ht="13.5" customHeight="1" x14ac:dyDescent="0.4">
      <c r="A211" s="57"/>
      <c r="B211">
        <f>Lpi_Leány_b_20!B8</f>
        <v>0</v>
      </c>
      <c r="G211" s="73"/>
      <c r="H211" s="73"/>
      <c r="I211" s="73"/>
      <c r="J211" s="73"/>
      <c r="K211" s="74"/>
    </row>
    <row r="212" spans="1:11" ht="13.5" customHeight="1" x14ac:dyDescent="0.4">
      <c r="G212" s="73"/>
      <c r="H212" s="73"/>
      <c r="I212" s="73"/>
      <c r="J212" s="73"/>
      <c r="K212" s="74"/>
    </row>
    <row r="213" spans="1:11" ht="13.5" customHeight="1" x14ac:dyDescent="0.4">
      <c r="A213" t="s">
        <v>76</v>
      </c>
      <c r="G213" s="73"/>
      <c r="H213" s="73"/>
      <c r="I213" s="73"/>
      <c r="J213" s="73"/>
      <c r="K213" s="74"/>
    </row>
    <row r="214" spans="1:11" ht="13.5" customHeight="1" x14ac:dyDescent="0.4">
      <c r="A214" s="57" t="s">
        <v>32</v>
      </c>
      <c r="B214" t="str">
        <f>Lpi_Leány_b_20!B31</f>
        <v>-</v>
      </c>
      <c r="F214" t="str">
        <f>Lpi_Leány_b_20!F31</f>
        <v>-</v>
      </c>
      <c r="G214" s="73"/>
      <c r="H214" s="73"/>
      <c r="I214" s="73"/>
      <c r="J214" s="73"/>
      <c r="K214" s="74" t="str">
        <f>Lpi_Leány_b_20!I31</f>
        <v>-</v>
      </c>
    </row>
    <row r="215" spans="1:11" ht="13.5" customHeight="1" x14ac:dyDescent="0.4">
      <c r="A215" s="57"/>
      <c r="B215" t="str">
        <f>Lpi_Leány_b_20!B32</f>
        <v>-</v>
      </c>
      <c r="G215" s="73"/>
      <c r="H215" s="73"/>
      <c r="I215" s="73"/>
      <c r="J215" s="73" t="str">
        <f>Lpi_Leány_b_20!H32</f>
        <v>-</v>
      </c>
      <c r="K215" s="74"/>
    </row>
    <row r="216" spans="1:11" ht="13.5" customHeight="1" x14ac:dyDescent="0.4">
      <c r="A216" s="57"/>
      <c r="B216" t="str">
        <f>Lpi_Leány_b_20!B33</f>
        <v>-</v>
      </c>
      <c r="G216" s="73"/>
      <c r="H216" s="73"/>
      <c r="I216" s="73"/>
      <c r="J216" s="73" t="str">
        <f>Lpi_Leány_b_20!H33</f>
        <v>-</v>
      </c>
      <c r="K216" s="74"/>
    </row>
    <row r="217" spans="1:11" ht="13.5" customHeight="1" x14ac:dyDescent="0.4">
      <c r="A217" s="57"/>
      <c r="B217" t="str">
        <f>Lpi_Leány_b_20!B34</f>
        <v>-</v>
      </c>
      <c r="G217" s="73"/>
      <c r="H217" s="73"/>
      <c r="I217" s="73"/>
      <c r="J217" s="73" t="str">
        <f>Lpi_Leány_b_20!H34</f>
        <v>-</v>
      </c>
      <c r="K217" s="74"/>
    </row>
    <row r="218" spans="1:11" ht="13.5" customHeight="1" x14ac:dyDescent="0.4">
      <c r="G218" s="73"/>
      <c r="H218" s="73"/>
      <c r="I218" s="73"/>
      <c r="J218" s="73"/>
      <c r="K218" s="74"/>
    </row>
    <row r="219" spans="1:11" ht="13.5" customHeight="1" x14ac:dyDescent="0.4">
      <c r="A219" t="s">
        <v>61</v>
      </c>
      <c r="G219" s="73"/>
      <c r="H219" s="73"/>
      <c r="I219" s="73"/>
      <c r="J219" s="73"/>
      <c r="K219" s="74"/>
    </row>
    <row r="220" spans="1:11" ht="13.5" customHeight="1" x14ac:dyDescent="0.4">
      <c r="A220" s="57" t="s">
        <v>32</v>
      </c>
      <c r="B220" t="str">
        <f>Lpi40_Leány_c_40!B3</f>
        <v>Kálóczi Szilvia Regina</v>
      </c>
      <c r="C220">
        <f>Lpi40_Leány_c_40!C3</f>
        <v>2007</v>
      </c>
      <c r="D220" t="str">
        <f>Lpi40_Leány_c_40!D3</f>
        <v>Budapest XXI. kerület</v>
      </c>
      <c r="E220" t="str">
        <f>Lpi40_Leány_c_40!E3</f>
        <v>Budapesti Komplex SZC Weiss Manfréd Technikum, Szakképző Iskola és Kollégium</v>
      </c>
      <c r="F220" t="str">
        <f>Lpi40_Leány_c_40!F3</f>
        <v>Budapest</v>
      </c>
      <c r="G220" s="73">
        <f>Lpi40_Leány_c_40!G3</f>
        <v>90</v>
      </c>
      <c r="H220" s="73">
        <f>Lpi40_Leány_c_40!H3</f>
        <v>91</v>
      </c>
      <c r="I220" s="73">
        <f>Lpi40_Leány_c_40!I3</f>
        <v>92</v>
      </c>
      <c r="J220" s="73">
        <f>Lpi40_Leány_c_40!J3</f>
        <v>97</v>
      </c>
      <c r="K220" s="74">
        <f>Lpi40_Leány_c_40!K3</f>
        <v>370</v>
      </c>
    </row>
    <row r="221" spans="1:11" ht="13.5" customHeight="1" x14ac:dyDescent="0.4">
      <c r="A221" s="57" t="s">
        <v>33</v>
      </c>
      <c r="B221" t="str">
        <f>Lpi40_Leány_c_40!B4</f>
        <v>Péter Kíra Lara</v>
      </c>
      <c r="C221">
        <f>Lpi40_Leány_c_40!C4</f>
        <v>2007</v>
      </c>
      <c r="D221" t="str">
        <f>Lpi40_Leány_c_40!D4</f>
        <v>Budapest XXI. kerület</v>
      </c>
      <c r="E221" t="str">
        <f>Lpi40_Leány_c_40!E4</f>
        <v>Jedlik Ányos Gimnázium</v>
      </c>
      <c r="F221" t="str">
        <f>Lpi40_Leány_c_40!F4</f>
        <v>Budapest</v>
      </c>
      <c r="G221" s="73">
        <f>Lpi40_Leány_c_40!G4</f>
        <v>89</v>
      </c>
      <c r="H221" s="73">
        <f>Lpi40_Leány_c_40!H4</f>
        <v>96</v>
      </c>
      <c r="I221" s="73">
        <f>Lpi40_Leány_c_40!I4</f>
        <v>92</v>
      </c>
      <c r="J221" s="73">
        <f>Lpi40_Leány_c_40!J4</f>
        <v>88</v>
      </c>
      <c r="K221" s="74">
        <f>Lpi40_Leány_c_40!K4</f>
        <v>365</v>
      </c>
    </row>
    <row r="222" spans="1:11" ht="13.5" customHeight="1" x14ac:dyDescent="0.4">
      <c r="A222" s="57" t="s">
        <v>34</v>
      </c>
      <c r="B222" t="str">
        <f>Lpi40_Leány_c_40!B5</f>
        <v>Zsigmond-Selyeby Ágnes</v>
      </c>
      <c r="C222">
        <f>Lpi40_Leány_c_40!C5</f>
        <v>2008</v>
      </c>
      <c r="D222" t="str">
        <f>Lpi40_Leány_c_40!D5</f>
        <v>Budapest XX. kerület</v>
      </c>
      <c r="E222" t="str">
        <f>Lpi40_Leány_c_40!E5</f>
        <v>Budapest XX. Kerületi Kossuth Lajos Gimnázium</v>
      </c>
      <c r="F222" t="str">
        <f>Lpi40_Leány_c_40!F5</f>
        <v>Budapest</v>
      </c>
      <c r="G222" s="73">
        <f>Lpi40_Leány_c_40!G5</f>
        <v>87</v>
      </c>
      <c r="H222" s="73">
        <f>Lpi40_Leány_c_40!H5</f>
        <v>90</v>
      </c>
      <c r="I222" s="73">
        <f>Lpi40_Leány_c_40!I5</f>
        <v>90</v>
      </c>
      <c r="J222" s="73">
        <f>Lpi40_Leány_c_40!J5</f>
        <v>92</v>
      </c>
      <c r="K222" s="74">
        <f>Lpi40_Leány_c_40!K5</f>
        <v>359</v>
      </c>
    </row>
    <row r="223" spans="1:11" ht="13.5" customHeight="1" x14ac:dyDescent="0.4">
      <c r="A223" s="57" t="s">
        <v>79</v>
      </c>
      <c r="B223" t="str">
        <f>Lpi40_Leány_c_40!B6</f>
        <v>Vas Emma</v>
      </c>
      <c r="C223">
        <f>Lpi40_Leány_c_40!C6</f>
        <v>2007</v>
      </c>
      <c r="D223" t="str">
        <f>Lpi40_Leány_c_40!D6</f>
        <v>Budapest XIV. kerület</v>
      </c>
      <c r="E223" t="str">
        <f>Lpi40_Leány_c_40!E6</f>
        <v>Közép-magyarországi ASzC Varga Márton Kertészeti és Földmérési Technikum és Kollégium</v>
      </c>
      <c r="F223" t="str">
        <f>Lpi40_Leány_c_40!F6</f>
        <v>Budapest</v>
      </c>
      <c r="G223" s="73">
        <f>Lpi40_Leány_c_40!G6</f>
        <v>95</v>
      </c>
      <c r="H223" s="73">
        <f>Lpi40_Leány_c_40!H6</f>
        <v>85</v>
      </c>
      <c r="I223" s="73">
        <f>Lpi40_Leány_c_40!I6</f>
        <v>86</v>
      </c>
      <c r="J223" s="73">
        <f>Lpi40_Leány_c_40!J6</f>
        <v>91</v>
      </c>
      <c r="K223" s="74">
        <f>Lpi40_Leány_c_40!K6</f>
        <v>357</v>
      </c>
    </row>
    <row r="224" spans="1:11" ht="13.5" customHeight="1" x14ac:dyDescent="0.4">
      <c r="A224" s="57" t="s">
        <v>80</v>
      </c>
      <c r="B224" t="str">
        <f>Lpi40_Leány_c_40!B7</f>
        <v>Farnadi-Nagy Boglárka</v>
      </c>
      <c r="C224">
        <f>Lpi40_Leány_c_40!C7</f>
        <v>2006</v>
      </c>
      <c r="D224" t="str">
        <f>Lpi40_Leány_c_40!D7</f>
        <v>Budapest II. kerület</v>
      </c>
      <c r="E224" t="str">
        <f>Lpi40_Leány_c_40!E7</f>
        <v>Budapest II. Kerületi Móricz Zsigmond Gimnázium</v>
      </c>
      <c r="F224" t="str">
        <f>Lpi40_Leány_c_40!F7</f>
        <v>Budapest</v>
      </c>
      <c r="G224" s="73">
        <f>Lpi40_Leány_c_40!G7</f>
        <v>91</v>
      </c>
      <c r="H224" s="73">
        <f>Lpi40_Leány_c_40!H7</f>
        <v>84</v>
      </c>
      <c r="I224" s="73">
        <f>Lpi40_Leány_c_40!I7</f>
        <v>89</v>
      </c>
      <c r="J224" s="73">
        <f>Lpi40_Leány_c_40!J7</f>
        <v>92</v>
      </c>
      <c r="K224" s="74">
        <f>Lpi40_Leány_c_40!K7</f>
        <v>356</v>
      </c>
    </row>
    <row r="225" spans="1:12" ht="13.5" customHeight="1" x14ac:dyDescent="0.4">
      <c r="A225" s="57" t="s">
        <v>81</v>
      </c>
      <c r="B225" t="str">
        <f>Lpi40_Leány_c_40!B8</f>
        <v>Kabina Fanni</v>
      </c>
      <c r="C225">
        <f>Lpi40_Leány_c_40!C8</f>
        <v>2007</v>
      </c>
      <c r="D225" t="str">
        <f>Lpi40_Leány_c_40!D8</f>
        <v>Budapest XVII. kerület</v>
      </c>
      <c r="E225" t="str">
        <f>Lpi40_Leány_c_40!E8</f>
        <v>Budapesti Gazdasági SZC Békésy György Technikum</v>
      </c>
      <c r="F225" t="str">
        <f>Lpi40_Leány_c_40!F8</f>
        <v>Budapest</v>
      </c>
      <c r="G225" s="73">
        <f>Lpi40_Leány_c_40!G8</f>
        <v>87</v>
      </c>
      <c r="H225" s="73">
        <f>Lpi40_Leány_c_40!H8</f>
        <v>89</v>
      </c>
      <c r="I225" s="73">
        <f>Lpi40_Leány_c_40!I8</f>
        <v>90</v>
      </c>
      <c r="J225" s="73">
        <f>Lpi40_Leány_c_40!J8</f>
        <v>89</v>
      </c>
      <c r="K225" s="74">
        <f>Lpi40_Leány_c_40!K8</f>
        <v>355</v>
      </c>
    </row>
    <row r="226" spans="1:12" ht="13.5" customHeight="1" x14ac:dyDescent="0.35">
      <c r="G226" s="73"/>
      <c r="H226" s="73"/>
      <c r="I226" s="73"/>
      <c r="J226" s="73"/>
      <c r="K226" s="73"/>
    </row>
    <row r="227" spans="1:12" ht="13.5" customHeight="1" x14ac:dyDescent="0.35">
      <c r="A227" t="s">
        <v>77</v>
      </c>
      <c r="G227" s="73"/>
      <c r="H227" s="73"/>
      <c r="I227" s="73"/>
      <c r="J227" s="73"/>
      <c r="K227" s="73"/>
    </row>
    <row r="228" spans="1:12" ht="13.5" customHeight="1" x14ac:dyDescent="0.4">
      <c r="A228" s="57" t="s">
        <v>32</v>
      </c>
      <c r="B228" t="str">
        <f>Lpi40_Leány_c_40!B31</f>
        <v>-</v>
      </c>
      <c r="F228" t="str">
        <f>Lpi40_Leány_c_40!F31</f>
        <v>-</v>
      </c>
      <c r="G228" s="73"/>
      <c r="H228" s="73"/>
      <c r="I228" s="73"/>
      <c r="J228" s="73"/>
      <c r="K228" s="74" t="str">
        <f>Lpi40_Leány_c_40!K31</f>
        <v>-</v>
      </c>
    </row>
    <row r="229" spans="1:12" ht="13.5" customHeight="1" x14ac:dyDescent="0.35">
      <c r="A229" s="57"/>
      <c r="B229" t="str">
        <f>Lpi40_Leány_c_40!B32</f>
        <v>-</v>
      </c>
      <c r="C229" t="str">
        <f>Lpi40_Leány_c_40!C32</f>
        <v>-</v>
      </c>
      <c r="G229" s="73"/>
      <c r="H229" s="73"/>
      <c r="I229" s="73"/>
      <c r="J229" s="73" t="str">
        <f>Lpi40_Leány_c_40!J32</f>
        <v>-</v>
      </c>
      <c r="K229" s="73"/>
    </row>
    <row r="230" spans="1:12" ht="13.5" customHeight="1" x14ac:dyDescent="0.35">
      <c r="A230" s="57"/>
      <c r="B230" t="str">
        <f>Lpi40_Leány_c_40!B33</f>
        <v>-</v>
      </c>
      <c r="C230" t="str">
        <f>Lpi40_Leány_c_40!C33</f>
        <v>-</v>
      </c>
      <c r="G230" s="73"/>
      <c r="H230" s="73"/>
      <c r="I230" s="73"/>
      <c r="J230" s="73" t="str">
        <f>Lpi40_Leány_c_40!J33</f>
        <v>-</v>
      </c>
      <c r="K230" s="73"/>
    </row>
    <row r="231" spans="1:12" ht="13.5" customHeight="1" x14ac:dyDescent="0.35">
      <c r="A231" s="57"/>
      <c r="B231" t="str">
        <f>Lpi40_Leány_c_40!B34</f>
        <v>-</v>
      </c>
      <c r="C231" t="str">
        <f>Lpi40_Leány_c_40!C34</f>
        <v>-</v>
      </c>
      <c r="G231" s="73"/>
      <c r="H231" s="73"/>
      <c r="I231" s="73"/>
      <c r="J231" s="73" t="str">
        <f>Lpi40_Leány_c_40!J34</f>
        <v>-</v>
      </c>
      <c r="K231" s="73"/>
    </row>
    <row r="232" spans="1:12" ht="13.5" customHeight="1" x14ac:dyDescent="0.35">
      <c r="G232" s="73"/>
      <c r="H232" s="73"/>
      <c r="I232" s="73"/>
      <c r="J232" s="73"/>
      <c r="K232" s="73"/>
    </row>
    <row r="233" spans="1:12" ht="13.5" customHeight="1" x14ac:dyDescent="0.35">
      <c r="G233" s="73"/>
      <c r="H233" s="73"/>
      <c r="I233" s="73"/>
      <c r="J233" s="73"/>
      <c r="K233" s="73"/>
    </row>
    <row r="234" spans="1:12" ht="13.5" customHeight="1" x14ac:dyDescent="0.35">
      <c r="B234" s="62"/>
      <c r="C234" s="62"/>
      <c r="D234" s="62"/>
      <c r="E234" s="62"/>
      <c r="G234" s="73"/>
      <c r="H234" s="73"/>
      <c r="I234" s="73"/>
      <c r="J234" s="73"/>
      <c r="K234" s="73"/>
    </row>
    <row r="235" spans="1:12" ht="13.5" customHeight="1" x14ac:dyDescent="0.35">
      <c r="B235" s="105" t="s">
        <v>287</v>
      </c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</row>
    <row r="236" spans="1:12" ht="13.5" customHeight="1" x14ac:dyDescent="0.35">
      <c r="B236" s="107" t="s">
        <v>78</v>
      </c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</row>
    <row r="237" spans="1:12" ht="13.5" customHeight="1" x14ac:dyDescent="0.35">
      <c r="B237" s="108" t="s">
        <v>288</v>
      </c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</row>
    <row r="238" spans="1:12" ht="13.5" customHeight="1" x14ac:dyDescent="0.35">
      <c r="B238" s="105" t="s">
        <v>289</v>
      </c>
      <c r="C238" s="106"/>
      <c r="D238" s="106"/>
      <c r="E238" s="106"/>
      <c r="F238" s="106"/>
      <c r="G238" s="106"/>
      <c r="H238" s="106"/>
      <c r="I238" s="106"/>
      <c r="J238" s="106"/>
      <c r="K238" s="106"/>
    </row>
  </sheetData>
  <mergeCells count="4">
    <mergeCell ref="B238:K238"/>
    <mergeCell ref="B235:L235"/>
    <mergeCell ref="B237:L237"/>
    <mergeCell ref="B236:L236"/>
  </mergeCells>
  <phoneticPr fontId="39" type="noConversion"/>
  <conditionalFormatting sqref="B116:H120 J116:K121 C121:H121">
    <cfRule type="cellIs" dxfId="37" priority="50" operator="lessThanOrEqual">
      <formula>0</formula>
    </cfRule>
  </conditionalFormatting>
  <conditionalFormatting sqref="B133:J138">
    <cfRule type="cellIs" dxfId="36" priority="49" operator="lessThanOrEqual">
      <formula>0</formula>
    </cfRule>
  </conditionalFormatting>
  <conditionalFormatting sqref="B147:J152">
    <cfRule type="cellIs" dxfId="35" priority="47" operator="lessThanOrEqual">
      <formula>0</formula>
    </cfRule>
  </conditionalFormatting>
  <conditionalFormatting sqref="B161:J166">
    <cfRule type="cellIs" dxfId="34" priority="45" operator="lessThanOrEqual">
      <formula>0</formula>
    </cfRule>
  </conditionalFormatting>
  <conditionalFormatting sqref="B175:J180">
    <cfRule type="cellIs" dxfId="33" priority="43" operator="lessThanOrEqual">
      <formula>0</formula>
    </cfRule>
  </conditionalFormatting>
  <conditionalFormatting sqref="B192:J197">
    <cfRule type="cellIs" dxfId="32" priority="42" operator="lessThanOrEqual">
      <formula>0</formula>
    </cfRule>
  </conditionalFormatting>
  <conditionalFormatting sqref="B206:J211">
    <cfRule type="cellIs" dxfId="31" priority="40" operator="lessThanOrEqual">
      <formula>0</formula>
    </cfRule>
  </conditionalFormatting>
  <conditionalFormatting sqref="B220:J225">
    <cfRule type="cellIs" dxfId="30" priority="38" operator="lessThanOrEqual">
      <formula>0</formula>
    </cfRule>
  </conditionalFormatting>
  <conditionalFormatting sqref="B24:K29 B10:K11 B12:E12 G12:K12 F12:F15 C13:C15 B16:K16 B18:K21 B32:K35 B46:K50 C51:E51 B52:F57 B58:K63 B66:K71 B74:K77 B80:J82 B83:D85 F83:J85 E83:E86 B88:K91 B94:J99 B102:K105 B108:J113 I114:I121 B122:H122 B123:K131">
    <cfRule type="cellIs" dxfId="29" priority="64" operator="lessThanOrEqual">
      <formula>0</formula>
    </cfRule>
  </conditionalFormatting>
  <conditionalFormatting sqref="B141:K144">
    <cfRule type="cellIs" dxfId="28" priority="48" operator="lessThanOrEqual">
      <formula>0</formula>
    </cfRule>
  </conditionalFormatting>
  <conditionalFormatting sqref="B155:K158">
    <cfRule type="cellIs" dxfId="27" priority="46" operator="lessThanOrEqual">
      <formula>0</formula>
    </cfRule>
  </conditionalFormatting>
  <conditionalFormatting sqref="B169:K172">
    <cfRule type="cellIs" dxfId="26" priority="44" operator="lessThanOrEqual">
      <formula>0</formula>
    </cfRule>
  </conditionalFormatting>
  <conditionalFormatting sqref="B183:K190">
    <cfRule type="cellIs" dxfId="25" priority="1" operator="lessThanOrEqual">
      <formula>0</formula>
    </cfRule>
  </conditionalFormatting>
  <conditionalFormatting sqref="B200:K203">
    <cfRule type="cellIs" dxfId="24" priority="41" operator="lessThanOrEqual">
      <formula>0</formula>
    </cfRule>
  </conditionalFormatting>
  <conditionalFormatting sqref="B214:K217">
    <cfRule type="cellIs" dxfId="23" priority="39" operator="lessThanOrEqual">
      <formula>0</formula>
    </cfRule>
  </conditionalFormatting>
  <conditionalFormatting sqref="C228:E231">
    <cfRule type="cellIs" dxfId="22" priority="36" operator="lessThanOrEqual">
      <formula>0</formula>
    </cfRule>
    <cfRule type="cellIs" dxfId="21" priority="37" operator="greaterThan">
      <formula>0</formula>
    </cfRule>
  </conditionalFormatting>
  <conditionalFormatting sqref="F51:K57 B38:K43">
    <cfRule type="cellIs" dxfId="20" priority="59" operator="lessThanOrEqual">
      <formula>0</formula>
    </cfRule>
  </conditionalFormatting>
  <conditionalFormatting sqref="I10:K12">
    <cfRule type="cellIs" dxfId="19" priority="27" operator="lessThanOrEqual">
      <formula>0</formula>
    </cfRule>
  </conditionalFormatting>
  <conditionalFormatting sqref="K13:K15">
    <cfRule type="cellIs" dxfId="18" priority="5" operator="lessThanOrEqual">
      <formula>0</formula>
    </cfRule>
  </conditionalFormatting>
  <conditionalFormatting sqref="K24:K29">
    <cfRule type="cellIs" dxfId="17" priority="31" operator="lessThanOrEqual">
      <formula>0</formula>
    </cfRule>
  </conditionalFormatting>
  <conditionalFormatting sqref="K52:K57">
    <cfRule type="cellIs" priority="26" operator="lessThanOrEqual">
      <formula>0</formula>
    </cfRule>
    <cfRule type="cellIs" dxfId="16" priority="25" operator="greaterThanOrEqual">
      <formula>0</formula>
    </cfRule>
    <cfRule type="cellIs" dxfId="15" priority="24" operator="lessThanOrEqual">
      <formula>0</formula>
    </cfRule>
  </conditionalFormatting>
  <conditionalFormatting sqref="K66:K71">
    <cfRule type="cellIs" dxfId="14" priority="23" operator="lessThanOrEqual">
      <formula>0</formula>
    </cfRule>
  </conditionalFormatting>
  <conditionalFormatting sqref="K80:K85">
    <cfRule type="cellIs" dxfId="13" priority="15" operator="lessThanOrEqual">
      <formula>0</formula>
    </cfRule>
  </conditionalFormatting>
  <conditionalFormatting sqref="K94:K99">
    <cfRule type="cellIs" dxfId="12" priority="16" operator="lessThanOrEqual">
      <formula>0</formula>
    </cfRule>
  </conditionalFormatting>
  <conditionalFormatting sqref="K108:K113">
    <cfRule type="cellIs" dxfId="11" priority="13" operator="lessThanOrEqual">
      <formula>0</formula>
    </cfRule>
  </conditionalFormatting>
  <conditionalFormatting sqref="K122">
    <cfRule type="cellIs" dxfId="10" priority="4" operator="lessThanOrEqual">
      <formula>0</formula>
    </cfRule>
  </conditionalFormatting>
  <conditionalFormatting sqref="K133:K138">
    <cfRule type="cellIs" dxfId="9" priority="12" operator="lessThanOrEqual">
      <formula>0</formula>
    </cfRule>
  </conditionalFormatting>
  <conditionalFormatting sqref="K147:K152">
    <cfRule type="cellIs" dxfId="8" priority="11" operator="lessThanOrEqual">
      <formula>0</formula>
    </cfRule>
  </conditionalFormatting>
  <conditionalFormatting sqref="K161:K166">
    <cfRule type="cellIs" dxfId="7" priority="10" operator="lessThanOrEqual">
      <formula>0</formula>
    </cfRule>
  </conditionalFormatting>
  <conditionalFormatting sqref="K175:K180">
    <cfRule type="cellIs" dxfId="6" priority="9" operator="lessThanOrEqual">
      <formula>0</formula>
    </cfRule>
  </conditionalFormatting>
  <conditionalFormatting sqref="K192:K197">
    <cfRule type="cellIs" dxfId="5" priority="8" operator="lessThanOrEqual">
      <formula>0</formula>
    </cfRule>
  </conditionalFormatting>
  <conditionalFormatting sqref="K206:K211">
    <cfRule type="cellIs" dxfId="4" priority="7" operator="lessThanOrEqual">
      <formula>0</formula>
    </cfRule>
  </conditionalFormatting>
  <conditionalFormatting sqref="K220:K225">
    <cfRule type="cellIs" dxfId="3" priority="6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238" zoomScaleSheetLayoutView="100" workbookViewId="0">
      <selection activeCell="D249" sqref="D249:H249"/>
    </sheetView>
  </sheetViews>
  <sheetFormatPr defaultRowHeight="12.75" x14ac:dyDescent="0.35"/>
  <cols>
    <col min="1" max="1" width="13.265625" customWidth="1"/>
    <col min="2" max="2" width="25.53125" customWidth="1"/>
    <col min="3" max="3" width="7.53125" customWidth="1"/>
    <col min="4" max="4" width="0.19921875" hidden="1" customWidth="1"/>
    <col min="5" max="5" width="15" customWidth="1"/>
    <col min="6" max="6" width="9.1992187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56" t="s">
        <v>24</v>
      </c>
    </row>
    <row r="3" spans="2:2" ht="13.15" thickTop="1" x14ac:dyDescent="0.35"/>
    <row r="49" spans="2:13" ht="6.75" customHeight="1" x14ac:dyDescent="0.35"/>
    <row r="50" spans="2:13" x14ac:dyDescent="0.35">
      <c r="G50" s="110"/>
      <c r="H50" s="110"/>
      <c r="I50" s="110"/>
      <c r="J50" s="110"/>
      <c r="K50" s="110"/>
      <c r="L50" s="110"/>
      <c r="M50" s="110"/>
    </row>
    <row r="51" spans="2:13" x14ac:dyDescent="0.35">
      <c r="B51" t="s">
        <v>9</v>
      </c>
      <c r="G51" s="110"/>
      <c r="H51" s="110"/>
      <c r="I51" s="110"/>
      <c r="J51" s="110"/>
      <c r="K51" s="110"/>
      <c r="L51" s="110"/>
      <c r="M51" s="110"/>
    </row>
    <row r="52" spans="2:13" ht="8.25" customHeight="1" x14ac:dyDescent="0.35">
      <c r="G52" s="110"/>
      <c r="H52" s="110"/>
      <c r="I52" s="110"/>
      <c r="J52" s="110"/>
      <c r="K52" s="110"/>
      <c r="L52" s="110"/>
      <c r="M52" s="110"/>
    </row>
    <row r="53" spans="2:13" x14ac:dyDescent="0.35">
      <c r="G53" s="43"/>
    </row>
    <row r="54" spans="2:13" x14ac:dyDescent="0.35">
      <c r="G54" s="43"/>
    </row>
    <row r="55" spans="2:13" x14ac:dyDescent="0.35">
      <c r="G55" s="43"/>
    </row>
    <row r="56" spans="2:13" x14ac:dyDescent="0.35">
      <c r="G56" s="43"/>
    </row>
    <row r="60" spans="2:13" x14ac:dyDescent="0.35">
      <c r="B60" t="s">
        <v>10</v>
      </c>
      <c r="F60" s="111" t="s">
        <v>31</v>
      </c>
      <c r="G60" s="111"/>
      <c r="H60" s="111"/>
      <c r="I60" s="111"/>
      <c r="J60" s="111"/>
      <c r="K60" s="111"/>
      <c r="L60" s="111"/>
      <c r="M60" s="111"/>
    </row>
    <row r="61" spans="2:13" x14ac:dyDescent="0.35">
      <c r="F61" s="111"/>
      <c r="G61" s="111"/>
      <c r="H61" s="111"/>
      <c r="I61" s="111"/>
      <c r="J61" s="111"/>
      <c r="K61" s="111"/>
      <c r="L61" s="111"/>
      <c r="M61" s="111"/>
    </row>
    <row r="63" spans="2:13" ht="21" customHeight="1" x14ac:dyDescent="0.35"/>
    <row r="64" spans="2:13" ht="12.75" customHeight="1" x14ac:dyDescent="0.35"/>
    <row r="65" spans="2:7" ht="3" customHeight="1" x14ac:dyDescent="0.35"/>
    <row r="66" spans="2:7" x14ac:dyDescent="0.35">
      <c r="B66" t="s">
        <v>11</v>
      </c>
      <c r="D66" s="11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16"/>
    </row>
    <row r="67" spans="2:7" x14ac:dyDescent="0.35">
      <c r="D67" s="116"/>
      <c r="E67" s="116"/>
    </row>
    <row r="68" spans="2:7" ht="13.5" customHeight="1" x14ac:dyDescent="0.35">
      <c r="D68" s="61"/>
      <c r="E68" s="61"/>
    </row>
    <row r="71" spans="2:7" ht="6.75" customHeight="1" x14ac:dyDescent="0.35"/>
    <row r="72" spans="2:7" ht="12.75" customHeight="1" x14ac:dyDescent="0.35">
      <c r="B72" t="s">
        <v>12</v>
      </c>
      <c r="D72" s="116" t="s">
        <v>290</v>
      </c>
      <c r="E72" s="116"/>
    </row>
    <row r="73" spans="2:7" ht="12.75" customHeight="1" x14ac:dyDescent="0.35">
      <c r="D73" s="116"/>
      <c r="E73" s="116"/>
    </row>
    <row r="76" spans="2:7" ht="18.75" customHeight="1" x14ac:dyDescent="0.35"/>
    <row r="77" spans="2:7" ht="12.75" customHeight="1" x14ac:dyDescent="0.35">
      <c r="B77" t="s">
        <v>13</v>
      </c>
      <c r="D77" s="112" t="s">
        <v>15</v>
      </c>
      <c r="E77" s="112"/>
      <c r="F77" s="113"/>
      <c r="G77" s="113"/>
    </row>
    <row r="78" spans="2:7" ht="18" customHeight="1" x14ac:dyDescent="0.35">
      <c r="D78" s="112"/>
      <c r="E78" s="112"/>
      <c r="F78" s="113"/>
      <c r="G78" s="113"/>
    </row>
    <row r="83" spans="2:8" ht="21" customHeight="1" x14ac:dyDescent="0.7">
      <c r="B83" t="s">
        <v>14</v>
      </c>
      <c r="D83" s="115"/>
      <c r="E83" s="115"/>
      <c r="F83" s="115"/>
      <c r="G83" s="115"/>
      <c r="H83" s="106"/>
    </row>
    <row r="132" spans="2:13" ht="6.75" customHeight="1" x14ac:dyDescent="0.35"/>
    <row r="133" spans="2:13" x14ac:dyDescent="0.35">
      <c r="G133" s="110"/>
      <c r="H133" s="110"/>
      <c r="I133" s="110"/>
      <c r="J133" s="110"/>
      <c r="K133" s="110"/>
      <c r="L133" s="110"/>
      <c r="M133" s="110"/>
    </row>
    <row r="134" spans="2:13" x14ac:dyDescent="0.35">
      <c r="B134" t="s">
        <v>9</v>
      </c>
      <c r="G134" s="110"/>
      <c r="H134" s="110"/>
      <c r="I134" s="110"/>
      <c r="J134" s="110"/>
      <c r="K134" s="110"/>
      <c r="L134" s="110"/>
      <c r="M134" s="110"/>
    </row>
    <row r="135" spans="2:13" ht="12" customHeight="1" x14ac:dyDescent="0.35">
      <c r="G135" s="110"/>
      <c r="H135" s="110"/>
      <c r="I135" s="110"/>
      <c r="J135" s="110"/>
      <c r="K135" s="110"/>
      <c r="L135" s="110"/>
      <c r="M135" s="110"/>
    </row>
    <row r="143" spans="2:13" ht="12.75" customHeight="1" x14ac:dyDescent="0.35">
      <c r="B143" t="s">
        <v>10</v>
      </c>
      <c r="F143" s="111" t="s">
        <v>31</v>
      </c>
      <c r="G143" s="111"/>
      <c r="H143" s="111"/>
      <c r="I143" s="111"/>
      <c r="J143" s="111"/>
      <c r="K143" s="111"/>
      <c r="L143" s="111"/>
      <c r="M143" s="111"/>
    </row>
    <row r="144" spans="2:13" ht="12.75" customHeight="1" x14ac:dyDescent="0.35">
      <c r="F144" s="111"/>
      <c r="G144" s="111"/>
      <c r="H144" s="111"/>
      <c r="I144" s="111"/>
      <c r="J144" s="111"/>
      <c r="K144" s="111"/>
      <c r="L144" s="111"/>
      <c r="M144" s="111"/>
    </row>
    <row r="146" spans="2:7" ht="21" customHeight="1" x14ac:dyDescent="0.35"/>
    <row r="147" spans="2:7" ht="12.75" customHeight="1" x14ac:dyDescent="0.35"/>
    <row r="148" spans="2:7" ht="3" customHeight="1" x14ac:dyDescent="0.35"/>
    <row r="149" spans="2:7" x14ac:dyDescent="0.35">
      <c r="B149" t="s">
        <v>11</v>
      </c>
      <c r="D149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14"/>
    </row>
    <row r="150" spans="2:7" x14ac:dyDescent="0.35">
      <c r="D150" s="114"/>
      <c r="E150" s="114"/>
    </row>
    <row r="154" spans="2:7" ht="6.75" customHeight="1" x14ac:dyDescent="0.35"/>
    <row r="155" spans="2:7" x14ac:dyDescent="0.35">
      <c r="B155" t="s">
        <v>12</v>
      </c>
      <c r="D155" s="114" t="s">
        <v>290</v>
      </c>
      <c r="E155" s="114"/>
    </row>
    <row r="156" spans="2:7" x14ac:dyDescent="0.35">
      <c r="D156" s="114"/>
      <c r="E156" s="114"/>
    </row>
    <row r="159" spans="2:7" ht="18.75" customHeight="1" x14ac:dyDescent="0.35"/>
    <row r="160" spans="2:7" x14ac:dyDescent="0.35">
      <c r="B160" t="s">
        <v>13</v>
      </c>
      <c r="D160" s="112" t="s">
        <v>29</v>
      </c>
      <c r="E160" s="112"/>
      <c r="F160" s="113"/>
      <c r="G160" s="113"/>
    </row>
    <row r="161" spans="2:8" ht="18" customHeight="1" x14ac:dyDescent="0.35">
      <c r="D161" s="112"/>
      <c r="E161" s="112"/>
      <c r="F161" s="113"/>
      <c r="G161" s="113"/>
    </row>
    <row r="166" spans="2:8" ht="21.4" x14ac:dyDescent="0.7">
      <c r="B166" t="s">
        <v>14</v>
      </c>
      <c r="D166" s="115"/>
      <c r="E166" s="115"/>
      <c r="F166" s="115"/>
      <c r="G166" s="115"/>
      <c r="H166" s="106"/>
    </row>
    <row r="215" spans="2:13" ht="6.75" customHeight="1" x14ac:dyDescent="0.35"/>
    <row r="216" spans="2:13" x14ac:dyDescent="0.35">
      <c r="G216" s="110"/>
      <c r="H216" s="110"/>
      <c r="I216" s="110"/>
      <c r="J216" s="110"/>
      <c r="K216" s="110"/>
      <c r="L216" s="110"/>
      <c r="M216" s="110"/>
    </row>
    <row r="217" spans="2:13" ht="11.25" customHeight="1" x14ac:dyDescent="0.35">
      <c r="B217" t="s">
        <v>9</v>
      </c>
      <c r="G217" s="110"/>
      <c r="H217" s="110"/>
      <c r="I217" s="110"/>
      <c r="J217" s="110"/>
      <c r="K217" s="110"/>
      <c r="L217" s="110"/>
      <c r="M217" s="110"/>
    </row>
    <row r="218" spans="2:13" ht="9.75" customHeight="1" x14ac:dyDescent="0.35">
      <c r="G218" s="110"/>
      <c r="H218" s="110"/>
      <c r="I218" s="110"/>
      <c r="J218" s="110"/>
      <c r="K218" s="110"/>
      <c r="L218" s="110"/>
      <c r="M218" s="110"/>
    </row>
    <row r="223" spans="2:13" ht="12" customHeight="1" x14ac:dyDescent="0.35"/>
    <row r="226" spans="2:13" ht="12.75" customHeight="1" x14ac:dyDescent="0.35">
      <c r="B226" t="s">
        <v>10</v>
      </c>
      <c r="F226" s="111" t="s">
        <v>31</v>
      </c>
      <c r="G226" s="111"/>
      <c r="H226" s="111"/>
      <c r="I226" s="111"/>
      <c r="J226" s="111"/>
      <c r="K226" s="111"/>
      <c r="L226" s="111"/>
      <c r="M226" s="111"/>
    </row>
    <row r="227" spans="2:13" ht="12.75" customHeight="1" x14ac:dyDescent="0.35">
      <c r="F227" s="111"/>
      <c r="G227" s="111"/>
      <c r="H227" s="111"/>
      <c r="I227" s="111"/>
      <c r="J227" s="111"/>
      <c r="K227" s="111"/>
      <c r="L227" s="111"/>
      <c r="M227" s="111"/>
    </row>
    <row r="229" spans="2:13" ht="21" customHeight="1" x14ac:dyDescent="0.35"/>
    <row r="230" spans="2:13" ht="12.75" customHeight="1" x14ac:dyDescent="0.35"/>
    <row r="231" spans="2:13" ht="3" customHeight="1" x14ac:dyDescent="0.35"/>
    <row r="232" spans="2:13" x14ac:dyDescent="0.35">
      <c r="B232" t="s">
        <v>11</v>
      </c>
      <c r="D232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14"/>
    </row>
    <row r="233" spans="2:13" x14ac:dyDescent="0.35">
      <c r="D233" s="114"/>
      <c r="E233" s="114"/>
    </row>
    <row r="237" spans="2:13" ht="6.75" customHeight="1" x14ac:dyDescent="0.35"/>
    <row r="238" spans="2:13" x14ac:dyDescent="0.35">
      <c r="B238" t="s">
        <v>12</v>
      </c>
      <c r="D238" s="114" t="s">
        <v>290</v>
      </c>
      <c r="E238" s="114"/>
    </row>
    <row r="239" spans="2:13" x14ac:dyDescent="0.35">
      <c r="D239" s="114"/>
      <c r="E239" s="114"/>
    </row>
    <row r="242" spans="2:8" ht="18.75" customHeight="1" x14ac:dyDescent="0.35"/>
    <row r="243" spans="2:8" x14ac:dyDescent="0.35">
      <c r="B243" t="s">
        <v>13</v>
      </c>
      <c r="D243" s="112" t="s">
        <v>30</v>
      </c>
      <c r="E243" s="112"/>
      <c r="F243" s="113"/>
      <c r="G243" s="113"/>
    </row>
    <row r="244" spans="2:8" ht="18" customHeight="1" x14ac:dyDescent="0.35">
      <c r="D244" s="112"/>
      <c r="E244" s="112"/>
      <c r="F244" s="113"/>
      <c r="G244" s="113"/>
    </row>
    <row r="249" spans="2:8" ht="21.4" x14ac:dyDescent="0.7">
      <c r="B249" t="s">
        <v>14</v>
      </c>
      <c r="D249" s="115"/>
      <c r="E249" s="115"/>
      <c r="F249" s="115"/>
      <c r="G249" s="115"/>
      <c r="H249" s="106"/>
    </row>
    <row r="250" spans="2:8" ht="12.75" customHeight="1" x14ac:dyDescent="0.7">
      <c r="D250" s="63"/>
      <c r="E250" s="63"/>
      <c r="F250" s="63"/>
      <c r="G250" s="63"/>
    </row>
  </sheetData>
  <mergeCells count="18">
    <mergeCell ref="D160:G161"/>
    <mergeCell ref="D155:E156"/>
    <mergeCell ref="G133:M135"/>
    <mergeCell ref="D83:H83"/>
    <mergeCell ref="D166:H166"/>
    <mergeCell ref="F143:M144"/>
    <mergeCell ref="D149:E150"/>
    <mergeCell ref="G50:M52"/>
    <mergeCell ref="F60:M61"/>
    <mergeCell ref="D66:E67"/>
    <mergeCell ref="D72:E73"/>
    <mergeCell ref="D77:G78"/>
    <mergeCell ref="G216:M218"/>
    <mergeCell ref="F226:M227"/>
    <mergeCell ref="D243:G244"/>
    <mergeCell ref="D238:E239"/>
    <mergeCell ref="D249:H249"/>
    <mergeCell ref="D232:E233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8" sqref="C8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3" customWidth="1"/>
    <col min="4" max="4" width="17.265625" style="3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77" customWidth="1"/>
    <col min="11" max="16384" width="9.19921875" style="3"/>
  </cols>
  <sheetData>
    <row r="1" spans="1:10" ht="24.75" customHeight="1" x14ac:dyDescent="0.35">
      <c r="A1" s="1" t="s">
        <v>46</v>
      </c>
    </row>
    <row r="2" spans="1:10" s="2" customFormat="1" x14ac:dyDescent="0.4">
      <c r="A2" s="6" t="s">
        <v>6</v>
      </c>
      <c r="B2" s="7" t="s">
        <v>4</v>
      </c>
      <c r="C2" s="7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78"/>
    </row>
    <row r="3" spans="1:10" x14ac:dyDescent="0.35">
      <c r="A3" s="28">
        <v>1</v>
      </c>
      <c r="B3" s="53" t="s">
        <v>94</v>
      </c>
      <c r="C3" s="34">
        <v>2013</v>
      </c>
      <c r="D3" s="53" t="s">
        <v>99</v>
      </c>
      <c r="E3" s="53" t="s">
        <v>106</v>
      </c>
      <c r="F3" s="53" t="s">
        <v>96</v>
      </c>
      <c r="G3" s="29">
        <v>76</v>
      </c>
      <c r="H3" s="29">
        <v>83</v>
      </c>
      <c r="I3" s="75">
        <f t="shared" ref="I3:I10" si="0">SUM(G3:H3)</f>
        <v>159</v>
      </c>
      <c r="J3" s="78"/>
    </row>
    <row r="4" spans="1:10" x14ac:dyDescent="0.35">
      <c r="A4" s="28">
        <v>2</v>
      </c>
      <c r="B4" s="53" t="s">
        <v>92</v>
      </c>
      <c r="C4" s="34">
        <v>2012</v>
      </c>
      <c r="D4" s="53" t="s">
        <v>99</v>
      </c>
      <c r="E4" s="53" t="s">
        <v>104</v>
      </c>
      <c r="F4" s="53" t="s">
        <v>96</v>
      </c>
      <c r="G4" s="29">
        <v>70</v>
      </c>
      <c r="H4" s="29">
        <v>87</v>
      </c>
      <c r="I4" s="75">
        <f t="shared" si="0"/>
        <v>157</v>
      </c>
      <c r="J4" s="78"/>
    </row>
    <row r="5" spans="1:10" x14ac:dyDescent="0.35">
      <c r="A5" s="28">
        <v>3</v>
      </c>
      <c r="B5" s="53" t="s">
        <v>128</v>
      </c>
      <c r="C5" s="45">
        <v>2011</v>
      </c>
      <c r="D5" s="53" t="s">
        <v>99</v>
      </c>
      <c r="E5" s="53" t="s">
        <v>104</v>
      </c>
      <c r="F5" s="53" t="s">
        <v>96</v>
      </c>
      <c r="G5" s="29">
        <v>75</v>
      </c>
      <c r="H5" s="29">
        <v>73</v>
      </c>
      <c r="I5" s="75">
        <f t="shared" si="0"/>
        <v>148</v>
      </c>
    </row>
    <row r="6" spans="1:10" x14ac:dyDescent="0.35">
      <c r="A6" s="28">
        <v>4</v>
      </c>
      <c r="B6" s="53" t="s">
        <v>91</v>
      </c>
      <c r="C6" s="34">
        <v>2009</v>
      </c>
      <c r="D6" s="53" t="s">
        <v>98</v>
      </c>
      <c r="E6" s="53" t="s">
        <v>103</v>
      </c>
      <c r="F6" s="53" t="s">
        <v>96</v>
      </c>
      <c r="G6" s="29">
        <v>72</v>
      </c>
      <c r="H6" s="29">
        <v>70</v>
      </c>
      <c r="I6" s="75">
        <f t="shared" si="0"/>
        <v>142</v>
      </c>
    </row>
    <row r="7" spans="1:10" x14ac:dyDescent="0.35">
      <c r="A7" s="28">
        <v>5</v>
      </c>
      <c r="B7" s="53" t="s">
        <v>93</v>
      </c>
      <c r="C7" s="34">
        <v>2009</v>
      </c>
      <c r="D7" s="53" t="s">
        <v>100</v>
      </c>
      <c r="E7" s="53" t="s">
        <v>105</v>
      </c>
      <c r="F7" s="53" t="s">
        <v>96</v>
      </c>
      <c r="G7" s="29">
        <v>68</v>
      </c>
      <c r="H7" s="29">
        <v>73</v>
      </c>
      <c r="I7" s="75">
        <f t="shared" si="0"/>
        <v>141</v>
      </c>
    </row>
    <row r="8" spans="1:10" x14ac:dyDescent="0.35">
      <c r="A8" s="28">
        <v>6</v>
      </c>
      <c r="B8" s="53" t="s">
        <v>90</v>
      </c>
      <c r="C8" s="34">
        <v>2010</v>
      </c>
      <c r="D8" s="53" t="s">
        <v>97</v>
      </c>
      <c r="E8" s="53" t="s">
        <v>102</v>
      </c>
      <c r="F8" s="53" t="s">
        <v>96</v>
      </c>
      <c r="G8" s="29">
        <v>67</v>
      </c>
      <c r="H8" s="29">
        <v>54</v>
      </c>
      <c r="I8" s="75">
        <f t="shared" si="0"/>
        <v>121</v>
      </c>
    </row>
    <row r="9" spans="1:10" x14ac:dyDescent="0.35">
      <c r="A9" s="28">
        <v>7</v>
      </c>
      <c r="B9" s="53" t="s">
        <v>95</v>
      </c>
      <c r="C9" s="34">
        <v>2012</v>
      </c>
      <c r="D9" s="53" t="s">
        <v>101</v>
      </c>
      <c r="E9" s="53" t="s">
        <v>107</v>
      </c>
      <c r="F9" s="53" t="s">
        <v>96</v>
      </c>
      <c r="G9" s="29">
        <v>54</v>
      </c>
      <c r="H9" s="29">
        <v>56</v>
      </c>
      <c r="I9" s="75">
        <f t="shared" si="0"/>
        <v>110</v>
      </c>
    </row>
    <row r="10" spans="1:10" x14ac:dyDescent="0.35">
      <c r="A10" s="28">
        <v>8</v>
      </c>
      <c r="B10" s="53" t="s">
        <v>127</v>
      </c>
      <c r="C10" s="45">
        <v>2012</v>
      </c>
      <c r="D10" s="53" t="s">
        <v>99</v>
      </c>
      <c r="E10" s="53" t="s">
        <v>104</v>
      </c>
      <c r="F10" s="53" t="s">
        <v>96</v>
      </c>
      <c r="G10" s="29">
        <v>1</v>
      </c>
      <c r="H10" s="29">
        <v>32</v>
      </c>
      <c r="I10" s="75">
        <f t="shared" si="0"/>
        <v>33</v>
      </c>
    </row>
    <row r="11" spans="1:10" x14ac:dyDescent="0.35">
      <c r="A11" s="28">
        <v>9</v>
      </c>
      <c r="B11" s="44"/>
      <c r="C11" s="34"/>
      <c r="D11" s="44"/>
      <c r="E11" s="44"/>
      <c r="F11" s="44"/>
      <c r="G11" s="29"/>
      <c r="H11" s="29"/>
      <c r="I11" s="75">
        <f t="shared" ref="I11:I27" si="1">SUM(G11:H11)</f>
        <v>0</v>
      </c>
    </row>
    <row r="12" spans="1:10" x14ac:dyDescent="0.35">
      <c r="A12" s="28">
        <v>10</v>
      </c>
      <c r="B12" s="44"/>
      <c r="C12" s="34"/>
      <c r="D12" s="44"/>
      <c r="E12" s="44"/>
      <c r="F12" s="44"/>
      <c r="G12" s="29"/>
      <c r="H12" s="29"/>
      <c r="I12" s="75">
        <f t="shared" si="1"/>
        <v>0</v>
      </c>
    </row>
    <row r="13" spans="1:10" x14ac:dyDescent="0.35">
      <c r="A13" s="28">
        <v>11</v>
      </c>
      <c r="B13" s="44"/>
      <c r="C13" s="34"/>
      <c r="D13" s="44"/>
      <c r="E13" s="44"/>
      <c r="F13" s="44"/>
      <c r="G13" s="29"/>
      <c r="H13" s="29"/>
      <c r="I13" s="75">
        <f t="shared" si="1"/>
        <v>0</v>
      </c>
    </row>
    <row r="14" spans="1:10" x14ac:dyDescent="0.35">
      <c r="A14" s="28">
        <v>12</v>
      </c>
      <c r="B14" s="44"/>
      <c r="C14" s="34"/>
      <c r="D14" s="44"/>
      <c r="E14" s="44"/>
      <c r="F14" s="44"/>
      <c r="G14" s="29"/>
      <c r="H14" s="29"/>
      <c r="I14" s="75">
        <f t="shared" si="1"/>
        <v>0</v>
      </c>
    </row>
    <row r="15" spans="1:10" x14ac:dyDescent="0.35">
      <c r="A15" s="28">
        <v>13</v>
      </c>
      <c r="B15" s="44"/>
      <c r="C15" s="34"/>
      <c r="D15" s="44"/>
      <c r="E15" s="44"/>
      <c r="F15" s="44"/>
      <c r="G15" s="29"/>
      <c r="H15" s="29"/>
      <c r="I15" s="75">
        <f t="shared" si="1"/>
        <v>0</v>
      </c>
    </row>
    <row r="16" spans="1:10" x14ac:dyDescent="0.35">
      <c r="A16" s="28">
        <v>14</v>
      </c>
      <c r="B16" s="44"/>
      <c r="C16" s="34"/>
      <c r="D16" s="44"/>
      <c r="E16" s="44"/>
      <c r="F16" s="44"/>
      <c r="G16" s="29"/>
      <c r="H16" s="29"/>
      <c r="I16" s="75">
        <f t="shared" si="1"/>
        <v>0</v>
      </c>
    </row>
    <row r="17" spans="1:9" x14ac:dyDescent="0.35">
      <c r="A17" s="28">
        <v>15</v>
      </c>
      <c r="B17" s="44"/>
      <c r="C17" s="34"/>
      <c r="D17" s="44"/>
      <c r="E17" s="44"/>
      <c r="F17" s="44"/>
      <c r="G17" s="29"/>
      <c r="H17" s="29"/>
      <c r="I17" s="75">
        <f t="shared" si="1"/>
        <v>0</v>
      </c>
    </row>
    <row r="18" spans="1:9" x14ac:dyDescent="0.35">
      <c r="A18" s="28">
        <v>16</v>
      </c>
      <c r="B18" s="44"/>
      <c r="C18" s="34"/>
      <c r="D18" s="44"/>
      <c r="E18" s="44"/>
      <c r="F18" s="44"/>
      <c r="G18" s="29"/>
      <c r="H18" s="29"/>
      <c r="I18" s="75">
        <f t="shared" si="1"/>
        <v>0</v>
      </c>
    </row>
    <row r="19" spans="1:9" x14ac:dyDescent="0.35">
      <c r="A19" s="28">
        <v>17</v>
      </c>
      <c r="B19" s="49"/>
      <c r="C19" s="51"/>
      <c r="D19" s="49"/>
      <c r="E19" s="49"/>
      <c r="F19" s="49"/>
      <c r="G19" s="29"/>
      <c r="H19" s="29"/>
      <c r="I19" s="75">
        <f t="shared" si="1"/>
        <v>0</v>
      </c>
    </row>
    <row r="20" spans="1:9" x14ac:dyDescent="0.35">
      <c r="A20" s="28">
        <v>18</v>
      </c>
      <c r="B20" s="49"/>
      <c r="C20" s="51"/>
      <c r="D20" s="49"/>
      <c r="E20" s="49"/>
      <c r="F20" s="49"/>
      <c r="G20" s="29"/>
      <c r="H20" s="29"/>
      <c r="I20" s="75">
        <f t="shared" si="1"/>
        <v>0</v>
      </c>
    </row>
    <row r="21" spans="1:9" x14ac:dyDescent="0.35">
      <c r="A21" s="28">
        <v>19</v>
      </c>
      <c r="B21" s="49"/>
      <c r="C21" s="51"/>
      <c r="D21" s="49"/>
      <c r="E21" s="49"/>
      <c r="F21" s="49"/>
      <c r="G21" s="29"/>
      <c r="H21" s="29"/>
      <c r="I21" s="75">
        <f t="shared" si="1"/>
        <v>0</v>
      </c>
    </row>
    <row r="22" spans="1:9" x14ac:dyDescent="0.35">
      <c r="A22" s="28">
        <v>20</v>
      </c>
      <c r="B22" s="49"/>
      <c r="C22" s="51"/>
      <c r="D22" s="49"/>
      <c r="E22" s="49"/>
      <c r="F22" s="49"/>
      <c r="G22" s="29"/>
      <c r="H22" s="29"/>
      <c r="I22" s="75">
        <f t="shared" si="1"/>
        <v>0</v>
      </c>
    </row>
    <row r="23" spans="1:9" x14ac:dyDescent="0.35">
      <c r="A23" s="28">
        <v>21</v>
      </c>
      <c r="B23" s="49"/>
      <c r="C23" s="51"/>
      <c r="D23" s="49"/>
      <c r="E23" s="49"/>
      <c r="F23" s="49"/>
      <c r="G23" s="29"/>
      <c r="H23" s="29"/>
      <c r="I23" s="75">
        <f t="shared" si="1"/>
        <v>0</v>
      </c>
    </row>
    <row r="24" spans="1:9" x14ac:dyDescent="0.35">
      <c r="A24" s="28">
        <v>22</v>
      </c>
      <c r="B24" s="49"/>
      <c r="C24" s="51"/>
      <c r="D24" s="49"/>
      <c r="E24" s="49"/>
      <c r="F24" s="49"/>
      <c r="G24" s="29"/>
      <c r="H24" s="29"/>
      <c r="I24" s="75">
        <f t="shared" si="1"/>
        <v>0</v>
      </c>
    </row>
    <row r="25" spans="1:9" x14ac:dyDescent="0.35">
      <c r="A25" s="28">
        <v>23</v>
      </c>
      <c r="B25" s="49"/>
      <c r="C25" s="51"/>
      <c r="D25" s="49"/>
      <c r="E25" s="49"/>
      <c r="F25" s="49"/>
      <c r="G25" s="29"/>
      <c r="H25" s="29"/>
      <c r="I25" s="75">
        <f t="shared" si="1"/>
        <v>0</v>
      </c>
    </row>
    <row r="26" spans="1:9" x14ac:dyDescent="0.35">
      <c r="A26" s="28">
        <v>24</v>
      </c>
      <c r="B26" s="49"/>
      <c r="C26" s="51"/>
      <c r="D26" s="49"/>
      <c r="E26" s="49"/>
      <c r="F26" s="49"/>
      <c r="G26" s="29"/>
      <c r="H26" s="29"/>
      <c r="I26" s="75">
        <f t="shared" si="1"/>
        <v>0</v>
      </c>
    </row>
    <row r="27" spans="1:9" x14ac:dyDescent="0.35">
      <c r="A27" s="28">
        <v>25</v>
      </c>
      <c r="B27" s="49"/>
      <c r="C27" s="51"/>
      <c r="D27" s="49"/>
      <c r="E27" s="49"/>
      <c r="F27" s="49"/>
      <c r="G27" s="29"/>
      <c r="H27" s="29"/>
      <c r="I27" s="75">
        <f t="shared" si="1"/>
        <v>0</v>
      </c>
    </row>
    <row r="28" spans="1:9" x14ac:dyDescent="0.35">
      <c r="A28" s="3"/>
      <c r="G28" s="3"/>
      <c r="H28" s="3"/>
      <c r="I28" s="3"/>
    </row>
    <row r="29" spans="1:9" x14ac:dyDescent="0.35">
      <c r="A29" s="3"/>
      <c r="G29" s="3"/>
      <c r="H29" s="3"/>
      <c r="I29" s="3"/>
    </row>
    <row r="30" spans="1:9" x14ac:dyDescent="0.35">
      <c r="A30" s="3"/>
      <c r="B30" s="2" t="s">
        <v>38</v>
      </c>
      <c r="G30" s="3"/>
      <c r="H30" s="3"/>
      <c r="I30" s="3"/>
    </row>
    <row r="31" spans="1:9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>
        <f>SUM(I32:I34)</f>
        <v>338</v>
      </c>
    </row>
    <row r="32" spans="1:9" x14ac:dyDescent="0.35">
      <c r="A32" s="28"/>
      <c r="B32" s="53" t="s">
        <v>92</v>
      </c>
      <c r="C32" s="45" t="s">
        <v>45</v>
      </c>
      <c r="D32" s="53" t="s">
        <v>99</v>
      </c>
      <c r="E32" s="53" t="s">
        <v>104</v>
      </c>
      <c r="F32" s="35" t="s">
        <v>96</v>
      </c>
      <c r="G32" s="35">
        <v>70</v>
      </c>
      <c r="H32" s="35">
        <v>87</v>
      </c>
      <c r="I32" s="35">
        <f>SUM(G32:H32)</f>
        <v>157</v>
      </c>
    </row>
    <row r="33" spans="1:9" x14ac:dyDescent="0.35">
      <c r="A33" s="28"/>
      <c r="B33" s="53" t="s">
        <v>128</v>
      </c>
      <c r="C33" s="45" t="s">
        <v>45</v>
      </c>
      <c r="D33" s="53" t="s">
        <v>99</v>
      </c>
      <c r="E33" s="53" t="s">
        <v>104</v>
      </c>
      <c r="F33" s="35" t="s">
        <v>96</v>
      </c>
      <c r="G33" s="35">
        <v>75</v>
      </c>
      <c r="H33" s="35">
        <v>73</v>
      </c>
      <c r="I33" s="35">
        <f>SUM(G33:H33)</f>
        <v>148</v>
      </c>
    </row>
    <row r="34" spans="1:9" x14ac:dyDescent="0.35">
      <c r="A34" s="28"/>
      <c r="B34" s="53" t="s">
        <v>127</v>
      </c>
      <c r="C34" s="45" t="s">
        <v>45</v>
      </c>
      <c r="D34" s="53" t="s">
        <v>99</v>
      </c>
      <c r="E34" s="53" t="s">
        <v>104</v>
      </c>
      <c r="F34" s="35" t="s">
        <v>96</v>
      </c>
      <c r="G34" s="35">
        <v>1</v>
      </c>
      <c r="H34" s="35">
        <v>32</v>
      </c>
      <c r="I34" s="35">
        <f>SUM(G34:H34)</f>
        <v>33</v>
      </c>
    </row>
    <row r="35" spans="1:9" ht="15" customHeight="1" x14ac:dyDescent="0.35">
      <c r="G35" s="3"/>
      <c r="H35" s="3"/>
      <c r="I35" s="3"/>
    </row>
    <row r="36" spans="1:9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G40" s="3"/>
      <c r="H40" s="3"/>
      <c r="I40" s="3"/>
    </row>
    <row r="41" spans="1:9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G45" s="3"/>
      <c r="H45" s="3"/>
      <c r="I45" s="3"/>
    </row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G50" s="3"/>
      <c r="H50" s="3"/>
      <c r="I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G55" s="3"/>
      <c r="H55" s="3"/>
      <c r="I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G65" s="3"/>
      <c r="H65" s="3"/>
      <c r="I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G70" s="3"/>
      <c r="H70" s="3"/>
      <c r="I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</sheetData>
  <sortState xmlns:xlrd2="http://schemas.microsoft.com/office/spreadsheetml/2017/richdata2" ref="B3:I10">
    <sortCondition descending="1" ref="I3:I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232" zoomScaleSheetLayoutView="100" workbookViewId="0">
      <selection activeCell="D246" sqref="D246:H246"/>
    </sheetView>
  </sheetViews>
  <sheetFormatPr defaultRowHeight="12.75" x14ac:dyDescent="0.35"/>
  <cols>
    <col min="1" max="1" width="13.265625" customWidth="1"/>
    <col min="2" max="2" width="25.46484375" customWidth="1"/>
    <col min="3" max="3" width="5.73046875" customWidth="1"/>
    <col min="4" max="4" width="0.19921875" customWidth="1"/>
    <col min="5" max="5" width="15" customWidth="1"/>
    <col min="6" max="6" width="9.19921875" customWidth="1"/>
    <col min="7" max="7" width="7.265625" customWidth="1"/>
  </cols>
  <sheetData>
    <row r="1" spans="2:2" ht="13.15" thickBot="1" x14ac:dyDescent="0.4"/>
    <row r="2" spans="2:2" ht="21" customHeight="1" thickTop="1" thickBot="1" x14ac:dyDescent="0.4">
      <c r="B2" s="67" t="s">
        <v>24</v>
      </c>
    </row>
    <row r="3" spans="2:2" ht="13.15" thickTop="1" x14ac:dyDescent="0.35"/>
    <row r="46" spans="7:16" ht="6" customHeight="1" x14ac:dyDescent="0.35"/>
    <row r="47" spans="7:16" ht="12.75" customHeight="1" x14ac:dyDescent="0.35">
      <c r="G47" s="117" t="str">
        <f>IF(B2="LPU Fiú A 20",Lpu_Fiú_a_20!B31,IF(B2="LPU Z Fiú A 20",Lpu_zárt_Fiú_a_20!B31,IF(B2="LPU Fiú B 20",Lpu_Fiú_b_20!B31,IF(B2="LPU Z Fiú B 20",Lpu_zárt_Fiú_b_20!B31,IF(B2="LPU Fiú C 40",Lpu_Fiú_c_40!B31,IF(B2="LPU Leány A 20",Lpu_Leány_a_20!B31,IF(B2="LPU Z Leány A 20",Lpu_zárt_Leány_a_20!B31,IF(B2="LPU Leány B 20",Lpu_Leány_b_20!B31,IF(B2="LPU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8"/>
      <c r="I47" s="118"/>
      <c r="J47" s="118"/>
      <c r="K47" s="118"/>
      <c r="L47" s="118"/>
      <c r="M47" s="118"/>
      <c r="N47" s="118"/>
      <c r="O47" s="118"/>
      <c r="P47" s="118"/>
    </row>
    <row r="48" spans="7:16" ht="12.75" customHeight="1" x14ac:dyDescent="0.35">
      <c r="G48" s="118"/>
      <c r="H48" s="118"/>
      <c r="I48" s="118"/>
      <c r="J48" s="118"/>
      <c r="K48" s="118"/>
      <c r="L48" s="118"/>
      <c r="M48" s="118"/>
      <c r="N48" s="118"/>
      <c r="O48" s="118"/>
      <c r="P48" s="118"/>
    </row>
    <row r="49" spans="2:16" ht="15" customHeight="1" x14ac:dyDescent="0.35">
      <c r="G49" s="118"/>
      <c r="H49" s="118"/>
      <c r="I49" s="118"/>
      <c r="J49" s="118"/>
      <c r="K49" s="118"/>
      <c r="L49" s="118"/>
      <c r="M49" s="118"/>
      <c r="N49" s="118"/>
      <c r="O49" s="118"/>
      <c r="P49" s="118"/>
    </row>
    <row r="50" spans="2:16" ht="15" customHeight="1" x14ac:dyDescent="0.35">
      <c r="B50" t="s">
        <v>9</v>
      </c>
      <c r="G50" s="118"/>
      <c r="H50" s="118"/>
      <c r="I50" s="118"/>
      <c r="J50" s="118"/>
      <c r="K50" s="118"/>
      <c r="L50" s="118"/>
      <c r="M50" s="118"/>
      <c r="N50" s="118"/>
      <c r="O50" s="118"/>
      <c r="P50" s="118"/>
    </row>
    <row r="51" spans="2:16" ht="15" customHeight="1" x14ac:dyDescent="0.35">
      <c r="G51" s="118"/>
      <c r="H51" s="118"/>
      <c r="I51" s="118"/>
      <c r="J51" s="118"/>
      <c r="K51" s="118"/>
      <c r="L51" s="118"/>
      <c r="M51" s="118"/>
      <c r="N51" s="118"/>
      <c r="O51" s="118"/>
      <c r="P51" s="118"/>
    </row>
    <row r="52" spans="2:16" ht="18.75" customHeight="1" x14ac:dyDescent="0.35">
      <c r="G52" s="43"/>
    </row>
    <row r="53" spans="2:16" ht="12.75" customHeight="1" x14ac:dyDescent="0.35">
      <c r="G53" s="43"/>
      <c r="I53" s="65"/>
      <c r="J53" s="119" t="s">
        <v>39</v>
      </c>
      <c r="K53" s="106"/>
      <c r="L53" s="106"/>
      <c r="M53" s="106"/>
    </row>
    <row r="54" spans="2:16" ht="12.75" customHeight="1" x14ac:dyDescent="0.35">
      <c r="G54" s="43"/>
      <c r="J54" s="106"/>
      <c r="K54" s="106"/>
      <c r="L54" s="106"/>
      <c r="M54" s="106"/>
    </row>
    <row r="55" spans="2:16" x14ac:dyDescent="0.35">
      <c r="G55" s="43"/>
      <c r="J55" s="119" t="s">
        <v>40</v>
      </c>
      <c r="K55" s="119"/>
      <c r="L55" s="119"/>
      <c r="M55" s="119"/>
    </row>
    <row r="56" spans="2:16" x14ac:dyDescent="0.35">
      <c r="J56" s="119"/>
      <c r="K56" s="119"/>
      <c r="L56" s="119"/>
      <c r="M56" s="119"/>
    </row>
    <row r="57" spans="2:16" x14ac:dyDescent="0.35">
      <c r="J57" s="119" t="s">
        <v>41</v>
      </c>
      <c r="K57" s="119"/>
      <c r="L57" s="119"/>
      <c r="M57" s="119"/>
    </row>
    <row r="58" spans="2:16" x14ac:dyDescent="0.35">
      <c r="J58" s="119"/>
      <c r="K58" s="119"/>
      <c r="L58" s="119"/>
      <c r="M58" s="119"/>
    </row>
    <row r="59" spans="2:16" x14ac:dyDescent="0.35">
      <c r="B59" t="s">
        <v>10</v>
      </c>
      <c r="F59" s="111" t="s">
        <v>31</v>
      </c>
      <c r="G59" s="111"/>
      <c r="H59" s="111"/>
      <c r="I59" s="111"/>
      <c r="J59" s="111"/>
      <c r="K59" s="111"/>
      <c r="L59" s="111"/>
      <c r="M59" s="111"/>
      <c r="N59" s="106"/>
      <c r="O59" s="106"/>
      <c r="P59" s="106"/>
    </row>
    <row r="60" spans="2:16" x14ac:dyDescent="0.35">
      <c r="F60" s="111"/>
      <c r="G60" s="111"/>
      <c r="H60" s="111"/>
      <c r="I60" s="111"/>
      <c r="J60" s="111"/>
      <c r="K60" s="111"/>
      <c r="L60" s="111"/>
      <c r="M60" s="111"/>
      <c r="N60" s="106"/>
      <c r="O60" s="106"/>
      <c r="P60" s="106"/>
    </row>
    <row r="62" spans="2:16" ht="21" customHeight="1" x14ac:dyDescent="0.35"/>
    <row r="63" spans="2:16" ht="12.75" customHeight="1" x14ac:dyDescent="0.35"/>
    <row r="64" spans="2:16" ht="3" customHeight="1" x14ac:dyDescent="0.35"/>
    <row r="65" spans="2:7" x14ac:dyDescent="0.35">
      <c r="B65" t="s">
        <v>11</v>
      </c>
      <c r="D65" s="11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16"/>
    </row>
    <row r="66" spans="2:7" x14ac:dyDescent="0.35">
      <c r="D66" s="116"/>
      <c r="E66" s="116"/>
    </row>
    <row r="67" spans="2:7" ht="13.5" customHeight="1" x14ac:dyDescent="0.35">
      <c r="D67" s="61"/>
      <c r="E67" s="61"/>
    </row>
    <row r="70" spans="2:7" ht="6.75" customHeight="1" x14ac:dyDescent="0.35"/>
    <row r="71" spans="2:7" ht="12.75" customHeight="1" x14ac:dyDescent="0.35">
      <c r="B71" t="s">
        <v>12</v>
      </c>
      <c r="D71" s="116" t="s">
        <v>290</v>
      </c>
      <c r="E71" s="116"/>
    </row>
    <row r="72" spans="2:7" ht="12.75" customHeight="1" x14ac:dyDescent="0.35">
      <c r="D72" s="116"/>
      <c r="E72" s="116"/>
    </row>
    <row r="75" spans="2:7" ht="18.75" customHeight="1" x14ac:dyDescent="0.35"/>
    <row r="76" spans="2:7" ht="12.75" customHeight="1" x14ac:dyDescent="0.35">
      <c r="B76" t="s">
        <v>13</v>
      </c>
      <c r="D76" s="112" t="s">
        <v>15</v>
      </c>
      <c r="E76" s="112"/>
      <c r="F76" s="113"/>
      <c r="G76" s="113"/>
    </row>
    <row r="77" spans="2:7" ht="18" customHeight="1" x14ac:dyDescent="0.35">
      <c r="D77" s="112"/>
      <c r="E77" s="112"/>
      <c r="F77" s="113"/>
      <c r="G77" s="113"/>
    </row>
    <row r="82" spans="2:8" ht="21" customHeight="1" x14ac:dyDescent="0.7">
      <c r="B82" t="s">
        <v>14</v>
      </c>
      <c r="D82" s="115"/>
      <c r="E82" s="115"/>
      <c r="F82" s="115"/>
      <c r="G82" s="115"/>
      <c r="H82" s="106"/>
    </row>
    <row r="128" ht="6" customHeight="1" x14ac:dyDescent="0.35"/>
    <row r="129" spans="2:16" ht="12.75" customHeight="1" x14ac:dyDescent="0.35">
      <c r="G129" s="117" t="str">
        <f>IF(B2="LPU Fiú A 20",Lpu_Fiú_a_20!B36,IF(B2="LPU Z Fiú A 20",Lpu_zárt_Fiú_a_20!B36,IF(B2="LPU Fiú B 20",Lpu_Fiú_b_20!B36,IF(B2="LPU Z Fiú B 20",Lpu_zárt_Fiú_b_20!B36,IF(B2="LPU Fiú C 40",Lpu_Fiú_c_40!B36,IF(B2="LPU Leány A 20",Lpu_Leány_a_20!B36,IF(B2="LPU Z Leány A 20",Lpu_zárt_Leány_a_20!B36,IF(B2="LPU Leány B 20",Lpu_Leány_b_20!B36,IF(B2="LPU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06"/>
      <c r="I129" s="106"/>
      <c r="J129" s="106"/>
      <c r="K129" s="106"/>
      <c r="L129" s="106"/>
      <c r="M129" s="106"/>
      <c r="N129" s="106"/>
      <c r="O129" s="106"/>
      <c r="P129" s="106"/>
    </row>
    <row r="130" spans="2:16" ht="12.75" customHeight="1" x14ac:dyDescent="0.35"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</row>
    <row r="131" spans="2:16" ht="15" customHeight="1" x14ac:dyDescent="0.35"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</row>
    <row r="132" spans="2:16" ht="15" customHeight="1" x14ac:dyDescent="0.35">
      <c r="B132" t="s">
        <v>9</v>
      </c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</row>
    <row r="133" spans="2:16" ht="15" customHeight="1" x14ac:dyDescent="0.35"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</row>
    <row r="134" spans="2:16" ht="18.75" customHeight="1" x14ac:dyDescent="0.35"/>
    <row r="135" spans="2:16" ht="12.75" customHeight="1" x14ac:dyDescent="0.35">
      <c r="I135" s="65"/>
      <c r="J135" s="119" t="s">
        <v>39</v>
      </c>
      <c r="K135" s="106"/>
      <c r="L135" s="106"/>
      <c r="M135" s="106"/>
    </row>
    <row r="136" spans="2:16" ht="12.75" customHeight="1" x14ac:dyDescent="0.35">
      <c r="I136" s="68"/>
      <c r="J136" s="106"/>
      <c r="K136" s="106"/>
      <c r="L136" s="106"/>
      <c r="M136" s="106"/>
    </row>
    <row r="137" spans="2:16" ht="12.75" customHeight="1" x14ac:dyDescent="0.35">
      <c r="J137" s="119" t="s">
        <v>40</v>
      </c>
      <c r="K137" s="119"/>
      <c r="L137" s="119"/>
      <c r="M137" s="119"/>
    </row>
    <row r="138" spans="2:16" x14ac:dyDescent="0.35">
      <c r="J138" s="119"/>
      <c r="K138" s="119"/>
      <c r="L138" s="119"/>
      <c r="M138" s="119"/>
    </row>
    <row r="139" spans="2:16" x14ac:dyDescent="0.35">
      <c r="J139" s="119" t="s">
        <v>41</v>
      </c>
      <c r="K139" s="119"/>
      <c r="L139" s="119"/>
      <c r="M139" s="119"/>
    </row>
    <row r="140" spans="2:16" x14ac:dyDescent="0.35">
      <c r="J140" s="119"/>
      <c r="K140" s="119"/>
      <c r="L140" s="119"/>
      <c r="M140" s="119"/>
    </row>
    <row r="141" spans="2:16" ht="12.75" customHeight="1" x14ac:dyDescent="0.35">
      <c r="B141" t="s">
        <v>10</v>
      </c>
      <c r="F141" s="111" t="s">
        <v>31</v>
      </c>
      <c r="G141" s="111"/>
      <c r="H141" s="111"/>
      <c r="I141" s="111"/>
      <c r="J141" s="111"/>
      <c r="K141" s="111"/>
      <c r="L141" s="111"/>
      <c r="M141" s="111"/>
      <c r="N141" s="106"/>
      <c r="O141" s="106"/>
      <c r="P141" s="106"/>
    </row>
    <row r="142" spans="2:16" ht="12.75" customHeight="1" x14ac:dyDescent="0.35">
      <c r="F142" s="111"/>
      <c r="G142" s="111"/>
      <c r="H142" s="111"/>
      <c r="I142" s="111"/>
      <c r="J142" s="111"/>
      <c r="K142" s="111"/>
      <c r="L142" s="111"/>
      <c r="M142" s="111"/>
      <c r="N142" s="106"/>
      <c r="O142" s="106"/>
      <c r="P142" s="106"/>
    </row>
    <row r="144" spans="2:16" ht="21" customHeight="1" x14ac:dyDescent="0.35"/>
    <row r="145" spans="2:7" ht="12.75" customHeight="1" x14ac:dyDescent="0.35"/>
    <row r="146" spans="2:7" ht="3" customHeight="1" x14ac:dyDescent="0.35"/>
    <row r="147" spans="2:7" x14ac:dyDescent="0.35">
      <c r="B147" t="s">
        <v>11</v>
      </c>
      <c r="D147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4"/>
    </row>
    <row r="148" spans="2:7" x14ac:dyDescent="0.35">
      <c r="D148" s="114"/>
      <c r="E148" s="114"/>
    </row>
    <row r="152" spans="2:7" ht="6.75" customHeight="1" x14ac:dyDescent="0.35"/>
    <row r="153" spans="2:7" x14ac:dyDescent="0.35">
      <c r="B153" t="s">
        <v>12</v>
      </c>
      <c r="D153" s="114" t="s">
        <v>290</v>
      </c>
      <c r="E153" s="114"/>
    </row>
    <row r="154" spans="2:7" x14ac:dyDescent="0.35">
      <c r="D154" s="114"/>
      <c r="E154" s="114"/>
    </row>
    <row r="157" spans="2:7" ht="18.75" customHeight="1" x14ac:dyDescent="0.35"/>
    <row r="158" spans="2:7" x14ac:dyDescent="0.35">
      <c r="B158" t="s">
        <v>13</v>
      </c>
      <c r="D158" s="112" t="s">
        <v>29</v>
      </c>
      <c r="E158" s="112"/>
      <c r="F158" s="113"/>
      <c r="G158" s="113"/>
    </row>
    <row r="159" spans="2:7" ht="18" customHeight="1" x14ac:dyDescent="0.35">
      <c r="D159" s="112"/>
      <c r="E159" s="112"/>
      <c r="F159" s="113"/>
      <c r="G159" s="113"/>
    </row>
    <row r="164" spans="2:8" ht="21.4" x14ac:dyDescent="0.7">
      <c r="B164" t="s">
        <v>14</v>
      </c>
      <c r="D164" s="115"/>
      <c r="E164" s="115"/>
      <c r="F164" s="115"/>
      <c r="G164" s="115"/>
      <c r="H164" s="106"/>
    </row>
    <row r="210" spans="2:16" ht="6" customHeight="1" x14ac:dyDescent="0.35"/>
    <row r="211" spans="2:16" x14ac:dyDescent="0.35">
      <c r="G211" s="117" t="str">
        <f>IF(B2="LPU Fiú A 20",Lpu_Fiú_a_20!B41,IF(B2="LPU Z Fiú A 20",Lpu_zárt_Fiú_a_20!B41,IF(B2="LPU Fiú B 20",Lpu_Fiú_b_20!B41,IF(B2="LPU Z Fiú B 20",Lpu_zárt_Fiú_b_20!B41,IF(B2="LPU Fiú C 40",Lpu_Fiú_c_40!B41,IF(B2="LPU Leány A 20",Lpu_Leány_a_20!B41,IF(B2="LPU Z Leány A 20",Lpu_zárt_Leány_a_20!B41,IF(B2="LPU Leány B 20",Lpu_Leány_b_20!B41,IF(B2="LPU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8"/>
      <c r="I211" s="118"/>
      <c r="J211" s="118"/>
      <c r="K211" s="118"/>
      <c r="L211" s="118"/>
      <c r="M211" s="118"/>
      <c r="N211" s="118"/>
      <c r="O211" s="118"/>
      <c r="P211" s="118"/>
    </row>
    <row r="212" spans="2:16" x14ac:dyDescent="0.35"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</row>
    <row r="213" spans="2:16" ht="15" customHeight="1" x14ac:dyDescent="0.35"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</row>
    <row r="214" spans="2:16" ht="15" customHeight="1" x14ac:dyDescent="0.35">
      <c r="B214" t="s">
        <v>9</v>
      </c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</row>
    <row r="215" spans="2:16" ht="15" customHeight="1" x14ac:dyDescent="0.35"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</row>
    <row r="216" spans="2:16" ht="18.75" customHeight="1" x14ac:dyDescent="0.35"/>
    <row r="217" spans="2:16" ht="12.75" customHeight="1" x14ac:dyDescent="0.35">
      <c r="I217" s="65"/>
      <c r="J217" s="119" t="s">
        <v>39</v>
      </c>
      <c r="K217" s="106"/>
      <c r="L217" s="106"/>
      <c r="M217" s="106"/>
    </row>
    <row r="218" spans="2:16" ht="12.75" customHeight="1" x14ac:dyDescent="0.35">
      <c r="I218" s="68"/>
      <c r="J218" s="106"/>
      <c r="K218" s="106"/>
      <c r="L218" s="106"/>
      <c r="M218" s="106"/>
    </row>
    <row r="219" spans="2:16" ht="12.75" customHeight="1" x14ac:dyDescent="0.35">
      <c r="J219" s="119" t="s">
        <v>40</v>
      </c>
      <c r="K219" s="120"/>
      <c r="L219" s="120"/>
      <c r="M219" s="120"/>
      <c r="N219" s="65"/>
    </row>
    <row r="220" spans="2:16" ht="12.75" customHeight="1" x14ac:dyDescent="0.35">
      <c r="J220" s="120"/>
      <c r="K220" s="120"/>
      <c r="L220" s="120"/>
      <c r="M220" s="120"/>
      <c r="N220" s="65"/>
    </row>
    <row r="221" spans="2:16" ht="12.75" customHeight="1" x14ac:dyDescent="0.35">
      <c r="J221" s="119" t="s">
        <v>41</v>
      </c>
      <c r="K221" s="120"/>
      <c r="L221" s="120"/>
      <c r="M221" s="120"/>
      <c r="N221" s="65"/>
    </row>
    <row r="222" spans="2:16" ht="12.75" customHeight="1" x14ac:dyDescent="0.35">
      <c r="J222" s="120"/>
      <c r="K222" s="120"/>
      <c r="L222" s="120"/>
      <c r="M222" s="120"/>
      <c r="N222" s="65"/>
    </row>
    <row r="223" spans="2:16" ht="12.75" customHeight="1" x14ac:dyDescent="0.35">
      <c r="B223" t="s">
        <v>10</v>
      </c>
      <c r="F223" s="111" t="s">
        <v>31</v>
      </c>
      <c r="G223" s="111"/>
      <c r="H223" s="111"/>
      <c r="I223" s="111"/>
      <c r="J223" s="111"/>
      <c r="K223" s="111"/>
      <c r="L223" s="111"/>
      <c r="M223" s="111"/>
      <c r="N223" s="106"/>
      <c r="O223" s="106"/>
      <c r="P223" s="106"/>
    </row>
    <row r="224" spans="2:16" ht="12.75" customHeight="1" x14ac:dyDescent="0.35">
      <c r="F224" s="111"/>
      <c r="G224" s="111"/>
      <c r="H224" s="111"/>
      <c r="I224" s="111"/>
      <c r="J224" s="111"/>
      <c r="K224" s="111"/>
      <c r="L224" s="111"/>
      <c r="M224" s="111"/>
      <c r="N224" s="106"/>
      <c r="O224" s="106"/>
      <c r="P224" s="106"/>
    </row>
    <row r="226" spans="2:7" ht="21" customHeight="1" x14ac:dyDescent="0.35"/>
    <row r="227" spans="2:7" ht="12.75" customHeight="1" x14ac:dyDescent="0.35"/>
    <row r="228" spans="2:7" ht="3" customHeight="1" x14ac:dyDescent="0.35"/>
    <row r="229" spans="2:7" x14ac:dyDescent="0.35">
      <c r="B229" t="s">
        <v>11</v>
      </c>
      <c r="D229" s="114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4"/>
    </row>
    <row r="230" spans="2:7" x14ac:dyDescent="0.35">
      <c r="D230" s="114"/>
      <c r="E230" s="114"/>
    </row>
    <row r="234" spans="2:7" ht="6.75" customHeight="1" x14ac:dyDescent="0.35"/>
    <row r="235" spans="2:7" x14ac:dyDescent="0.35">
      <c r="B235" t="s">
        <v>12</v>
      </c>
      <c r="D235" s="114" t="s">
        <v>290</v>
      </c>
      <c r="E235" s="114"/>
    </row>
    <row r="236" spans="2:7" x14ac:dyDescent="0.35">
      <c r="D236" s="114"/>
      <c r="E236" s="114"/>
    </row>
    <row r="239" spans="2:7" ht="18.75" customHeight="1" x14ac:dyDescent="0.35"/>
    <row r="240" spans="2:7" x14ac:dyDescent="0.35">
      <c r="B240" t="s">
        <v>13</v>
      </c>
      <c r="D240" s="112" t="s">
        <v>30</v>
      </c>
      <c r="E240" s="112"/>
      <c r="F240" s="113"/>
      <c r="G240" s="113"/>
    </row>
    <row r="241" spans="2:8" ht="18" customHeight="1" x14ac:dyDescent="0.35">
      <c r="D241" s="112"/>
      <c r="E241" s="112"/>
      <c r="F241" s="113"/>
      <c r="G241" s="113"/>
    </row>
    <row r="246" spans="2:8" ht="21.4" x14ac:dyDescent="0.7">
      <c r="B246" t="s">
        <v>14</v>
      </c>
      <c r="D246" s="115"/>
      <c r="E246" s="115"/>
      <c r="F246" s="115"/>
      <c r="G246" s="115"/>
      <c r="H246" s="106"/>
    </row>
    <row r="247" spans="2:8" ht="12.75" customHeight="1" x14ac:dyDescent="0.7">
      <c r="D247" s="63"/>
      <c r="E247" s="63"/>
      <c r="F247" s="63"/>
      <c r="G247" s="63"/>
    </row>
  </sheetData>
  <mergeCells count="27"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  <mergeCell ref="J53:M54"/>
    <mergeCell ref="G47:P51"/>
    <mergeCell ref="D82:H82"/>
    <mergeCell ref="D65:E66"/>
    <mergeCell ref="D71:E72"/>
    <mergeCell ref="D76:G77"/>
    <mergeCell ref="J55:M56"/>
    <mergeCell ref="F59:P60"/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I16" sqref="I16"/>
    </sheetView>
  </sheetViews>
  <sheetFormatPr defaultRowHeight="12.75" x14ac:dyDescent="0.35"/>
  <cols>
    <col min="1" max="1" width="18.265625" customWidth="1"/>
  </cols>
  <sheetData>
    <row r="2" spans="1:6" x14ac:dyDescent="0.35">
      <c r="A2" t="s">
        <v>16</v>
      </c>
      <c r="F2" t="s">
        <v>28</v>
      </c>
    </row>
    <row r="3" spans="1:6" x14ac:dyDescent="0.35">
      <c r="A3" t="s">
        <v>36</v>
      </c>
      <c r="F3" t="s">
        <v>44</v>
      </c>
    </row>
    <row r="4" spans="1:6" x14ac:dyDescent="0.35">
      <c r="A4" t="s">
        <v>17</v>
      </c>
      <c r="F4" t="s">
        <v>44</v>
      </c>
    </row>
    <row r="5" spans="1:6" x14ac:dyDescent="0.35">
      <c r="A5" t="s">
        <v>42</v>
      </c>
    </row>
    <row r="6" spans="1:6" x14ac:dyDescent="0.35">
      <c r="A6" t="s">
        <v>18</v>
      </c>
    </row>
    <row r="7" spans="1:6" x14ac:dyDescent="0.35">
      <c r="A7" t="s">
        <v>19</v>
      </c>
    </row>
    <row r="8" spans="1:6" x14ac:dyDescent="0.35">
      <c r="A8" t="s">
        <v>37</v>
      </c>
    </row>
    <row r="9" spans="1:6" x14ac:dyDescent="0.35">
      <c r="A9" t="s">
        <v>20</v>
      </c>
    </row>
    <row r="10" spans="1:6" x14ac:dyDescent="0.35">
      <c r="A10" t="s">
        <v>43</v>
      </c>
    </row>
    <row r="11" spans="1:6" x14ac:dyDescent="0.35">
      <c r="A11" t="s">
        <v>21</v>
      </c>
    </row>
    <row r="12" spans="1:6" x14ac:dyDescent="0.35">
      <c r="A12" t="s">
        <v>22</v>
      </c>
    </row>
    <row r="13" spans="1:6" x14ac:dyDescent="0.35">
      <c r="A13" t="s">
        <v>23</v>
      </c>
    </row>
    <row r="14" spans="1:6" x14ac:dyDescent="0.35">
      <c r="A14" t="s">
        <v>24</v>
      </c>
    </row>
    <row r="15" spans="1:6" x14ac:dyDescent="0.35">
      <c r="A15" t="s">
        <v>25</v>
      </c>
    </row>
    <row r="16" spans="1:6" x14ac:dyDescent="0.35">
      <c r="A16" t="s">
        <v>26</v>
      </c>
    </row>
    <row r="17" spans="1:1" x14ac:dyDescent="0.35">
      <c r="A17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3" sqref="C13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73046875" style="4" customWidth="1"/>
    <col min="4" max="4" width="17.265625" style="3" bestFit="1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bestFit="1" customWidth="1"/>
    <col min="10" max="10" width="6.796875" style="3" customWidth="1"/>
    <col min="11" max="16384" width="9.19921875" style="3"/>
  </cols>
  <sheetData>
    <row r="1" spans="1:10" ht="24.75" customHeight="1" x14ac:dyDescent="0.35">
      <c r="A1" s="1" t="s">
        <v>47</v>
      </c>
    </row>
    <row r="2" spans="1:10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3"/>
    </row>
    <row r="3" spans="1:10" x14ac:dyDescent="0.35">
      <c r="A3" s="28" t="s">
        <v>32</v>
      </c>
      <c r="B3" s="53" t="s">
        <v>132</v>
      </c>
      <c r="C3" s="32">
        <v>2009</v>
      </c>
      <c r="D3" s="53" t="s">
        <v>101</v>
      </c>
      <c r="E3" s="53" t="s">
        <v>148</v>
      </c>
      <c r="F3" s="34" t="s">
        <v>96</v>
      </c>
      <c r="G3" s="29">
        <v>96</v>
      </c>
      <c r="H3" s="29">
        <v>95</v>
      </c>
      <c r="I3" s="76">
        <f t="shared" ref="I3:I15" si="0">SUM(G3:H3)</f>
        <v>191</v>
      </c>
      <c r="J3" s="3">
        <v>5</v>
      </c>
    </row>
    <row r="4" spans="1:10" x14ac:dyDescent="0.35">
      <c r="A4" s="28" t="s">
        <v>33</v>
      </c>
      <c r="B4" s="53" t="s">
        <v>133</v>
      </c>
      <c r="C4" s="32">
        <v>2010</v>
      </c>
      <c r="D4" s="53" t="s">
        <v>141</v>
      </c>
      <c r="E4" s="53" t="s">
        <v>149</v>
      </c>
      <c r="F4" s="34" t="s">
        <v>96</v>
      </c>
      <c r="G4" s="29">
        <v>94</v>
      </c>
      <c r="H4" s="29">
        <v>96</v>
      </c>
      <c r="I4" s="76">
        <f t="shared" si="0"/>
        <v>190</v>
      </c>
      <c r="J4" s="3">
        <v>7</v>
      </c>
    </row>
    <row r="5" spans="1:10" x14ac:dyDescent="0.35">
      <c r="A5" s="28" t="s">
        <v>34</v>
      </c>
      <c r="B5" s="53" t="s">
        <v>131</v>
      </c>
      <c r="C5" s="32">
        <v>2010</v>
      </c>
      <c r="D5" s="53" t="s">
        <v>140</v>
      </c>
      <c r="E5" s="53" t="s">
        <v>147</v>
      </c>
      <c r="F5" s="34" t="s">
        <v>96</v>
      </c>
      <c r="G5" s="29">
        <v>93</v>
      </c>
      <c r="H5" s="29">
        <v>95</v>
      </c>
      <c r="I5" s="76">
        <f t="shared" si="0"/>
        <v>188</v>
      </c>
      <c r="J5" s="3">
        <v>7</v>
      </c>
    </row>
    <row r="6" spans="1:10" x14ac:dyDescent="0.35">
      <c r="A6" s="28" t="s">
        <v>79</v>
      </c>
      <c r="B6" s="53" t="s">
        <v>139</v>
      </c>
      <c r="C6" s="32">
        <v>2011</v>
      </c>
      <c r="D6" s="53" t="s">
        <v>144</v>
      </c>
      <c r="E6" s="53" t="s">
        <v>155</v>
      </c>
      <c r="F6" s="34" t="s">
        <v>96</v>
      </c>
      <c r="G6" s="29">
        <v>94</v>
      </c>
      <c r="H6" s="29">
        <v>94</v>
      </c>
      <c r="I6" s="76">
        <f t="shared" si="0"/>
        <v>188</v>
      </c>
      <c r="J6" s="3">
        <v>3</v>
      </c>
    </row>
    <row r="7" spans="1:10" x14ac:dyDescent="0.35">
      <c r="A7" s="28" t="s">
        <v>80</v>
      </c>
      <c r="B7" s="53" t="s">
        <v>130</v>
      </c>
      <c r="C7" s="32">
        <v>2009</v>
      </c>
      <c r="D7" s="53" t="s">
        <v>117</v>
      </c>
      <c r="E7" s="53" t="s">
        <v>146</v>
      </c>
      <c r="F7" s="34" t="s">
        <v>96</v>
      </c>
      <c r="G7" s="29">
        <v>92</v>
      </c>
      <c r="H7" s="29">
        <v>95</v>
      </c>
      <c r="I7" s="76">
        <f t="shared" si="0"/>
        <v>187</v>
      </c>
      <c r="J7" s="43">
        <v>4</v>
      </c>
    </row>
    <row r="8" spans="1:10" x14ac:dyDescent="0.35">
      <c r="A8" s="28" t="s">
        <v>81</v>
      </c>
      <c r="B8" s="53" t="s">
        <v>136</v>
      </c>
      <c r="C8" s="32">
        <v>2009</v>
      </c>
      <c r="D8" s="53" t="s">
        <v>142</v>
      </c>
      <c r="E8" s="53" t="s">
        <v>152</v>
      </c>
      <c r="F8" s="34" t="s">
        <v>96</v>
      </c>
      <c r="G8" s="29">
        <v>92</v>
      </c>
      <c r="H8" s="29">
        <v>93</v>
      </c>
      <c r="I8" s="76">
        <f t="shared" si="0"/>
        <v>185</v>
      </c>
      <c r="J8" s="3">
        <v>5</v>
      </c>
    </row>
    <row r="9" spans="1:10" x14ac:dyDescent="0.35">
      <c r="A9" s="28" t="s">
        <v>82</v>
      </c>
      <c r="B9" s="53" t="s">
        <v>134</v>
      </c>
      <c r="C9" s="32">
        <v>2009</v>
      </c>
      <c r="D9" s="53" t="s">
        <v>140</v>
      </c>
      <c r="E9" s="53" t="s">
        <v>150</v>
      </c>
      <c r="F9" s="34" t="s">
        <v>96</v>
      </c>
      <c r="G9" s="29">
        <v>92</v>
      </c>
      <c r="H9" s="29">
        <v>90</v>
      </c>
      <c r="I9" s="76">
        <f t="shared" si="0"/>
        <v>182</v>
      </c>
      <c r="J9" s="3">
        <v>3</v>
      </c>
    </row>
    <row r="10" spans="1:10" x14ac:dyDescent="0.35">
      <c r="A10" s="28" t="s">
        <v>83</v>
      </c>
      <c r="B10" s="53" t="s">
        <v>137</v>
      </c>
      <c r="C10" s="32">
        <v>2012</v>
      </c>
      <c r="D10" s="53" t="s">
        <v>101</v>
      </c>
      <c r="E10" s="53" t="s">
        <v>153</v>
      </c>
      <c r="F10" s="34" t="s">
        <v>96</v>
      </c>
      <c r="G10" s="29">
        <v>85</v>
      </c>
      <c r="H10" s="29">
        <v>90</v>
      </c>
      <c r="I10" s="76">
        <f t="shared" si="0"/>
        <v>175</v>
      </c>
      <c r="J10" s="3">
        <v>3</v>
      </c>
    </row>
    <row r="11" spans="1:10" x14ac:dyDescent="0.35">
      <c r="A11" s="28" t="s">
        <v>84</v>
      </c>
      <c r="B11" s="53" t="s">
        <v>135</v>
      </c>
      <c r="C11" s="32">
        <v>2011</v>
      </c>
      <c r="D11" s="53" t="s">
        <v>101</v>
      </c>
      <c r="E11" s="53" t="s">
        <v>151</v>
      </c>
      <c r="F11" s="34" t="s">
        <v>96</v>
      </c>
      <c r="G11" s="29">
        <v>85</v>
      </c>
      <c r="H11" s="29">
        <v>89</v>
      </c>
      <c r="I11" s="76">
        <f t="shared" si="0"/>
        <v>174</v>
      </c>
      <c r="J11" s="3">
        <v>4</v>
      </c>
    </row>
    <row r="12" spans="1:10" x14ac:dyDescent="0.35">
      <c r="A12" s="28" t="s">
        <v>280</v>
      </c>
      <c r="B12" s="53" t="s">
        <v>274</v>
      </c>
      <c r="C12" s="32">
        <v>2011</v>
      </c>
      <c r="D12" s="53" t="s">
        <v>162</v>
      </c>
      <c r="E12" s="53" t="s">
        <v>275</v>
      </c>
      <c r="F12" s="34" t="s">
        <v>96</v>
      </c>
      <c r="G12" s="29">
        <v>84</v>
      </c>
      <c r="H12" s="29">
        <v>86</v>
      </c>
      <c r="I12" s="76">
        <f t="shared" si="0"/>
        <v>170</v>
      </c>
      <c r="J12" s="3">
        <v>3</v>
      </c>
    </row>
    <row r="13" spans="1:10" x14ac:dyDescent="0.35">
      <c r="A13" s="28" t="s">
        <v>281</v>
      </c>
      <c r="B13" t="s">
        <v>129</v>
      </c>
      <c r="C13" s="32" t="s">
        <v>45</v>
      </c>
      <c r="D13" t="s">
        <v>101</v>
      </c>
      <c r="E13" t="s">
        <v>145</v>
      </c>
      <c r="F13" s="34" t="s">
        <v>96</v>
      </c>
      <c r="G13" s="29" t="s">
        <v>45</v>
      </c>
      <c r="H13" s="29" t="s">
        <v>45</v>
      </c>
      <c r="I13" s="76">
        <f t="shared" si="0"/>
        <v>0</v>
      </c>
      <c r="J13" s="43"/>
    </row>
    <row r="14" spans="1:10" x14ac:dyDescent="0.35">
      <c r="A14" s="28" t="s">
        <v>282</v>
      </c>
      <c r="B14" s="53" t="s">
        <v>138</v>
      </c>
      <c r="C14" s="32"/>
      <c r="D14" s="53" t="s">
        <v>143</v>
      </c>
      <c r="E14" s="53" t="s">
        <v>154</v>
      </c>
      <c r="F14" s="34" t="s">
        <v>96</v>
      </c>
      <c r="G14" s="29"/>
      <c r="H14" s="29"/>
      <c r="I14" s="76">
        <f t="shared" si="0"/>
        <v>0</v>
      </c>
    </row>
    <row r="15" spans="1:10" x14ac:dyDescent="0.35">
      <c r="A15" s="28" t="s">
        <v>283</v>
      </c>
      <c r="B15" s="53"/>
      <c r="C15" s="32"/>
      <c r="D15" s="53"/>
      <c r="E15" s="53"/>
      <c r="F15" s="34"/>
      <c r="G15" s="29" t="s">
        <v>45</v>
      </c>
      <c r="H15" s="29" t="s">
        <v>45</v>
      </c>
      <c r="I15" s="76">
        <f t="shared" si="0"/>
        <v>0</v>
      </c>
      <c r="J15" s="43"/>
    </row>
    <row r="16" spans="1:10" x14ac:dyDescent="0.35">
      <c r="A16" s="28">
        <v>14</v>
      </c>
      <c r="B16" s="44"/>
      <c r="C16" s="32"/>
      <c r="D16" s="44"/>
      <c r="E16" s="44"/>
      <c r="F16" s="44"/>
      <c r="G16" s="29"/>
      <c r="H16" s="29"/>
      <c r="I16" s="76">
        <f t="shared" ref="I16:I27" si="1">SUM(G16:H16)</f>
        <v>0</v>
      </c>
    </row>
    <row r="17" spans="1:9" x14ac:dyDescent="0.35">
      <c r="A17" s="28">
        <v>15</v>
      </c>
      <c r="B17" s="44"/>
      <c r="C17" s="32"/>
      <c r="D17" s="44"/>
      <c r="E17" s="44"/>
      <c r="F17" s="44"/>
      <c r="G17" s="29"/>
      <c r="H17" s="29"/>
      <c r="I17" s="76">
        <f t="shared" si="1"/>
        <v>0</v>
      </c>
    </row>
    <row r="18" spans="1:9" x14ac:dyDescent="0.35">
      <c r="A18" s="28">
        <v>16</v>
      </c>
      <c r="B18" s="44"/>
      <c r="C18" s="32"/>
      <c r="D18" s="44"/>
      <c r="E18" s="44"/>
      <c r="F18" s="44"/>
      <c r="G18" s="29"/>
      <c r="H18" s="29"/>
      <c r="I18" s="76">
        <f t="shared" si="1"/>
        <v>0</v>
      </c>
    </row>
    <row r="19" spans="1:9" x14ac:dyDescent="0.35">
      <c r="A19" s="28">
        <v>17</v>
      </c>
      <c r="B19" s="49"/>
      <c r="C19" s="50"/>
      <c r="D19" s="49"/>
      <c r="E19" s="49"/>
      <c r="F19" s="49"/>
      <c r="G19" s="29"/>
      <c r="H19" s="29"/>
      <c r="I19" s="76">
        <f t="shared" si="1"/>
        <v>0</v>
      </c>
    </row>
    <row r="20" spans="1:9" x14ac:dyDescent="0.35">
      <c r="A20" s="28">
        <v>18</v>
      </c>
      <c r="B20" s="49"/>
      <c r="C20" s="50"/>
      <c r="D20" s="49"/>
      <c r="E20" s="49"/>
      <c r="F20" s="49"/>
      <c r="G20" s="29"/>
      <c r="H20" s="29"/>
      <c r="I20" s="76">
        <f t="shared" si="1"/>
        <v>0</v>
      </c>
    </row>
    <row r="21" spans="1:9" x14ac:dyDescent="0.35">
      <c r="A21" s="28">
        <v>19</v>
      </c>
      <c r="B21" s="49"/>
      <c r="C21" s="50"/>
      <c r="D21" s="49"/>
      <c r="E21" s="49"/>
      <c r="F21" s="49"/>
      <c r="G21" s="29"/>
      <c r="H21" s="29"/>
      <c r="I21" s="76">
        <f t="shared" si="1"/>
        <v>0</v>
      </c>
    </row>
    <row r="22" spans="1:9" x14ac:dyDescent="0.35">
      <c r="A22" s="28">
        <v>20</v>
      </c>
      <c r="B22" s="49"/>
      <c r="C22" s="50"/>
      <c r="D22" s="49"/>
      <c r="E22" s="49"/>
      <c r="F22" s="49"/>
      <c r="G22" s="29"/>
      <c r="H22" s="29"/>
      <c r="I22" s="76">
        <f t="shared" si="1"/>
        <v>0</v>
      </c>
    </row>
    <row r="23" spans="1:9" x14ac:dyDescent="0.35">
      <c r="A23" s="28">
        <v>21</v>
      </c>
      <c r="B23" s="49"/>
      <c r="C23" s="50"/>
      <c r="D23" s="49"/>
      <c r="E23" s="49"/>
      <c r="F23" s="49"/>
      <c r="G23" s="29"/>
      <c r="H23" s="29"/>
      <c r="I23" s="76">
        <f t="shared" si="1"/>
        <v>0</v>
      </c>
    </row>
    <row r="24" spans="1:9" x14ac:dyDescent="0.35">
      <c r="A24" s="28">
        <v>22</v>
      </c>
      <c r="B24" s="49"/>
      <c r="C24" s="50"/>
      <c r="D24" s="49"/>
      <c r="E24" s="49"/>
      <c r="F24" s="49"/>
      <c r="G24" s="29"/>
      <c r="H24" s="29"/>
      <c r="I24" s="76">
        <f t="shared" si="1"/>
        <v>0</v>
      </c>
    </row>
    <row r="25" spans="1:9" x14ac:dyDescent="0.35">
      <c r="A25" s="28">
        <v>23</v>
      </c>
      <c r="B25" s="49"/>
      <c r="C25" s="50"/>
      <c r="D25" s="49"/>
      <c r="E25" s="49"/>
      <c r="F25" s="49"/>
      <c r="G25" s="29"/>
      <c r="H25" s="29"/>
      <c r="I25" s="76">
        <f t="shared" si="1"/>
        <v>0</v>
      </c>
    </row>
    <row r="26" spans="1:9" x14ac:dyDescent="0.35">
      <c r="A26" s="28">
        <v>24</v>
      </c>
      <c r="B26" s="49"/>
      <c r="C26" s="50"/>
      <c r="D26" s="49"/>
      <c r="E26" s="49"/>
      <c r="F26" s="49"/>
      <c r="G26" s="29"/>
      <c r="H26" s="29"/>
      <c r="I26" s="76">
        <f t="shared" si="1"/>
        <v>0</v>
      </c>
    </row>
    <row r="27" spans="1:9" x14ac:dyDescent="0.35">
      <c r="A27" s="28">
        <v>25</v>
      </c>
      <c r="B27" s="49"/>
      <c r="C27" s="50"/>
      <c r="D27" s="49"/>
      <c r="E27" s="49"/>
      <c r="F27" s="49"/>
      <c r="G27" s="29"/>
      <c r="H27" s="29"/>
      <c r="I27" s="76">
        <f t="shared" si="1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ht="15.75" customHeight="1" x14ac:dyDescent="0.35">
      <c r="A30" s="3"/>
      <c r="B30" s="2" t="s">
        <v>38</v>
      </c>
      <c r="C30" s="3"/>
      <c r="G30" s="3"/>
      <c r="H30" s="3"/>
      <c r="I30" s="3"/>
    </row>
    <row r="31" spans="1:9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J14">
    <sortCondition descending="1" ref="I3:I14"/>
    <sortCondition descending="1" ref="H3:H14"/>
    <sortCondition descending="1" ref="J3:J1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39" type="noConversion"/>
  <conditionalFormatting sqref="I3:I27">
    <cfRule type="cellIs" dxfId="5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8" sqref="E18"/>
    </sheetView>
  </sheetViews>
  <sheetFormatPr defaultColWidth="9.19921875" defaultRowHeight="15" x14ac:dyDescent="0.35"/>
  <cols>
    <col min="1" max="1" width="6" style="4" customWidth="1"/>
    <col min="2" max="2" width="27" style="3" bestFit="1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3" customWidth="1"/>
    <col min="11" max="16384" width="9.19921875" style="3"/>
  </cols>
  <sheetData>
    <row r="1" spans="1:9" ht="24.75" customHeight="1" x14ac:dyDescent="0.35">
      <c r="A1" s="1" t="s">
        <v>48</v>
      </c>
    </row>
    <row r="2" spans="1:9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35">
      <c r="A3" s="28">
        <v>1</v>
      </c>
      <c r="B3" s="53" t="s">
        <v>112</v>
      </c>
      <c r="C3" s="85">
        <v>2008</v>
      </c>
      <c r="D3" s="53" t="s">
        <v>117</v>
      </c>
      <c r="E3" s="53" t="s">
        <v>123</v>
      </c>
      <c r="F3" s="53" t="s">
        <v>126</v>
      </c>
      <c r="G3" s="46">
        <v>89</v>
      </c>
      <c r="H3" s="46">
        <v>89</v>
      </c>
      <c r="I3" s="82">
        <f t="shared" ref="I3:I12" si="0">SUM(G3:H3)</f>
        <v>178</v>
      </c>
    </row>
    <row r="4" spans="1:9" x14ac:dyDescent="0.35">
      <c r="A4" s="28">
        <v>2</v>
      </c>
      <c r="B4" s="53" t="s">
        <v>110</v>
      </c>
      <c r="C4" s="83">
        <v>2007</v>
      </c>
      <c r="D4" s="53" t="s">
        <v>117</v>
      </c>
      <c r="E4" s="53" t="s">
        <v>121</v>
      </c>
      <c r="F4" s="53" t="s">
        <v>126</v>
      </c>
      <c r="G4" s="29">
        <v>91</v>
      </c>
      <c r="H4" s="29">
        <v>87</v>
      </c>
      <c r="I4" s="82">
        <f t="shared" si="0"/>
        <v>178</v>
      </c>
    </row>
    <row r="5" spans="1:9" x14ac:dyDescent="0.35">
      <c r="A5" s="28">
        <v>3</v>
      </c>
      <c r="B5" s="53" t="s">
        <v>114</v>
      </c>
      <c r="C5" s="86">
        <v>2007</v>
      </c>
      <c r="D5" s="53" t="s">
        <v>101</v>
      </c>
      <c r="E5" s="53" t="s">
        <v>124</v>
      </c>
      <c r="F5" s="53" t="s">
        <v>126</v>
      </c>
      <c r="G5" s="46">
        <v>83</v>
      </c>
      <c r="H5" s="46">
        <v>72</v>
      </c>
      <c r="I5" s="82">
        <f t="shared" si="0"/>
        <v>155</v>
      </c>
    </row>
    <row r="6" spans="1:9" x14ac:dyDescent="0.35">
      <c r="A6" s="28">
        <v>4</v>
      </c>
      <c r="B6" s="53" t="s">
        <v>115</v>
      </c>
      <c r="C6" s="86">
        <v>2008</v>
      </c>
      <c r="D6" s="53" t="s">
        <v>99</v>
      </c>
      <c r="E6" s="53" t="s">
        <v>125</v>
      </c>
      <c r="F6" s="53" t="s">
        <v>126</v>
      </c>
      <c r="G6" s="46">
        <v>84</v>
      </c>
      <c r="H6" s="46">
        <v>66</v>
      </c>
      <c r="I6" s="82">
        <f t="shared" si="0"/>
        <v>150</v>
      </c>
    </row>
    <row r="7" spans="1:9" x14ac:dyDescent="0.35">
      <c r="A7" s="28">
        <v>5</v>
      </c>
      <c r="B7" s="53" t="s">
        <v>111</v>
      </c>
      <c r="C7" s="84">
        <v>2007</v>
      </c>
      <c r="D7" s="53" t="s">
        <v>118</v>
      </c>
      <c r="E7" s="53" t="s">
        <v>122</v>
      </c>
      <c r="F7" s="53" t="s">
        <v>126</v>
      </c>
      <c r="G7" s="46">
        <v>35</v>
      </c>
      <c r="H7" s="46">
        <v>37</v>
      </c>
      <c r="I7" s="82">
        <f t="shared" si="0"/>
        <v>72</v>
      </c>
    </row>
    <row r="8" spans="1:9" x14ac:dyDescent="0.35">
      <c r="A8" s="28">
        <v>6</v>
      </c>
      <c r="B8" s="53" t="s">
        <v>108</v>
      </c>
      <c r="C8" s="72" t="s">
        <v>45</v>
      </c>
      <c r="D8" s="53" t="s">
        <v>97</v>
      </c>
      <c r="E8" s="53" t="s">
        <v>119</v>
      </c>
      <c r="F8" s="53" t="s">
        <v>126</v>
      </c>
      <c r="G8" s="29" t="s">
        <v>45</v>
      </c>
      <c r="H8" s="29" t="s">
        <v>45</v>
      </c>
      <c r="I8" s="82">
        <f t="shared" si="0"/>
        <v>0</v>
      </c>
    </row>
    <row r="9" spans="1:9" x14ac:dyDescent="0.35">
      <c r="A9" s="28">
        <v>7</v>
      </c>
      <c r="B9" s="53" t="s">
        <v>109</v>
      </c>
      <c r="C9" s="83" t="s">
        <v>45</v>
      </c>
      <c r="D9" s="53" t="s">
        <v>116</v>
      </c>
      <c r="E9" s="53" t="s">
        <v>120</v>
      </c>
      <c r="F9" s="53" t="s">
        <v>126</v>
      </c>
      <c r="G9" s="29" t="s">
        <v>45</v>
      </c>
      <c r="H9" s="29" t="s">
        <v>45</v>
      </c>
      <c r="I9" s="82">
        <f t="shared" si="0"/>
        <v>0</v>
      </c>
    </row>
    <row r="10" spans="1:9" x14ac:dyDescent="0.35">
      <c r="A10" s="28">
        <v>8</v>
      </c>
      <c r="B10" s="53" t="s">
        <v>113</v>
      </c>
      <c r="C10" s="86"/>
      <c r="D10" s="53" t="s">
        <v>99</v>
      </c>
      <c r="E10" s="53" t="s">
        <v>104</v>
      </c>
      <c r="F10" s="53" t="s">
        <v>126</v>
      </c>
      <c r="G10" s="46"/>
      <c r="H10" s="46"/>
      <c r="I10" s="82">
        <f t="shared" si="0"/>
        <v>0</v>
      </c>
    </row>
    <row r="11" spans="1:9" x14ac:dyDescent="0.35">
      <c r="A11" s="28">
        <v>9</v>
      </c>
      <c r="B11" s="53" t="s">
        <v>221</v>
      </c>
      <c r="C11" s="32" t="s">
        <v>45</v>
      </c>
      <c r="D11" s="53" t="s">
        <v>118</v>
      </c>
      <c r="E11" s="53" t="s">
        <v>122</v>
      </c>
      <c r="F11" s="34" t="s">
        <v>96</v>
      </c>
      <c r="G11" s="46"/>
      <c r="H11" s="46"/>
      <c r="I11" s="82">
        <f t="shared" si="0"/>
        <v>0</v>
      </c>
    </row>
    <row r="12" spans="1:9" x14ac:dyDescent="0.35">
      <c r="A12" s="28">
        <v>10</v>
      </c>
      <c r="B12" s="53" t="s">
        <v>222</v>
      </c>
      <c r="C12" s="32"/>
      <c r="D12" s="53" t="s">
        <v>118</v>
      </c>
      <c r="E12" s="53" t="s">
        <v>122</v>
      </c>
      <c r="F12" s="34" t="s">
        <v>96</v>
      </c>
      <c r="G12" s="46"/>
      <c r="H12" s="46"/>
      <c r="I12" s="82">
        <f t="shared" si="0"/>
        <v>0</v>
      </c>
    </row>
    <row r="13" spans="1:9" x14ac:dyDescent="0.35">
      <c r="A13" s="28">
        <v>11</v>
      </c>
      <c r="B13" s="81"/>
      <c r="C13" s="29"/>
      <c r="D13" s="51"/>
      <c r="E13" s="34"/>
      <c r="F13" s="51"/>
      <c r="G13" s="46"/>
      <c r="H13" s="46"/>
      <c r="I13" s="82">
        <f t="shared" ref="I13:I22" si="1">SUM(G13:H13)</f>
        <v>0</v>
      </c>
    </row>
    <row r="14" spans="1:9" x14ac:dyDescent="0.35">
      <c r="A14" s="28">
        <v>12</v>
      </c>
      <c r="B14" s="81"/>
      <c r="C14" s="50"/>
      <c r="D14" s="51"/>
      <c r="E14" s="34"/>
      <c r="F14" s="51"/>
      <c r="G14" s="46"/>
      <c r="H14" s="46"/>
      <c r="I14" s="82">
        <f t="shared" si="1"/>
        <v>0</v>
      </c>
    </row>
    <row r="15" spans="1:9" x14ac:dyDescent="0.35">
      <c r="A15" s="28">
        <v>13</v>
      </c>
      <c r="B15" s="81"/>
      <c r="C15" s="50"/>
      <c r="D15" s="51"/>
      <c r="E15" s="34"/>
      <c r="F15" s="51"/>
      <c r="G15" s="46"/>
      <c r="H15" s="46"/>
      <c r="I15" s="82">
        <f t="shared" si="1"/>
        <v>0</v>
      </c>
    </row>
    <row r="16" spans="1:9" x14ac:dyDescent="0.35">
      <c r="A16" s="28">
        <v>14</v>
      </c>
      <c r="B16" s="81"/>
      <c r="C16" s="50"/>
      <c r="D16" s="51"/>
      <c r="E16" s="34"/>
      <c r="F16" s="51"/>
      <c r="G16" s="46"/>
      <c r="H16" s="46"/>
      <c r="I16" s="82">
        <f t="shared" si="1"/>
        <v>0</v>
      </c>
    </row>
    <row r="17" spans="1:9" x14ac:dyDescent="0.35">
      <c r="A17" s="28">
        <v>15</v>
      </c>
      <c r="B17" s="81"/>
      <c r="C17" s="29"/>
      <c r="D17" s="51"/>
      <c r="E17" s="34"/>
      <c r="F17" s="51"/>
      <c r="G17" s="46"/>
      <c r="H17" s="46"/>
      <c r="I17" s="82">
        <f t="shared" si="1"/>
        <v>0</v>
      </c>
    </row>
    <row r="18" spans="1:9" x14ac:dyDescent="0.35">
      <c r="A18" s="28">
        <v>16</v>
      </c>
      <c r="B18" s="81"/>
      <c r="C18" s="50"/>
      <c r="D18" s="51"/>
      <c r="E18" s="34"/>
      <c r="F18" s="51"/>
      <c r="G18" s="46"/>
      <c r="H18" s="46"/>
      <c r="I18" s="82">
        <f t="shared" si="1"/>
        <v>0</v>
      </c>
    </row>
    <row r="19" spans="1:9" x14ac:dyDescent="0.35">
      <c r="A19" s="28">
        <v>17</v>
      </c>
      <c r="B19" s="81"/>
      <c r="C19" s="50"/>
      <c r="D19" s="51"/>
      <c r="E19" s="34"/>
      <c r="F19" s="51"/>
      <c r="G19" s="46"/>
      <c r="H19" s="46"/>
      <c r="I19" s="82">
        <f t="shared" si="1"/>
        <v>0</v>
      </c>
    </row>
    <row r="20" spans="1:9" x14ac:dyDescent="0.35">
      <c r="A20" s="28">
        <v>18</v>
      </c>
      <c r="B20" s="81"/>
      <c r="C20" s="50"/>
      <c r="D20" s="51"/>
      <c r="E20" s="34"/>
      <c r="F20" s="51"/>
      <c r="G20" s="46"/>
      <c r="H20" s="46"/>
      <c r="I20" s="82">
        <f t="shared" si="1"/>
        <v>0</v>
      </c>
    </row>
    <row r="21" spans="1:9" x14ac:dyDescent="0.35">
      <c r="A21" s="28">
        <v>19</v>
      </c>
      <c r="B21" s="43"/>
      <c r="C21" s="70"/>
      <c r="D21" s="51"/>
      <c r="E21" s="43"/>
      <c r="F21" s="51"/>
      <c r="G21" s="46"/>
      <c r="H21" s="46"/>
      <c r="I21" s="82">
        <f t="shared" si="1"/>
        <v>0</v>
      </c>
    </row>
    <row r="22" spans="1:9" x14ac:dyDescent="0.35">
      <c r="A22" s="28">
        <v>20</v>
      </c>
      <c r="B22" s="34"/>
      <c r="C22" s="50"/>
      <c r="D22" s="51"/>
      <c r="E22" s="34"/>
      <c r="F22" s="51"/>
      <c r="G22" s="46"/>
      <c r="H22" s="46"/>
      <c r="I22" s="82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ref="I23:I27" si="2">SUM(G23:H23)</f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2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2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2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2"/>
        <v>0</v>
      </c>
    </row>
    <row r="28" spans="1:9" x14ac:dyDescent="0.35">
      <c r="A28" s="3"/>
      <c r="C28" s="3"/>
      <c r="G28" s="3"/>
      <c r="H28" s="3"/>
      <c r="I28" s="3"/>
    </row>
    <row r="29" spans="1:9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 t="s">
        <v>45</v>
      </c>
    </row>
    <row r="32" spans="1:9" x14ac:dyDescent="0.35">
      <c r="A32" s="28"/>
      <c r="B32" s="35" t="s">
        <v>45</v>
      </c>
      <c r="C32" s="3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35" t="s">
        <v>45</v>
      </c>
      <c r="C33" s="3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35" t="s">
        <v>45</v>
      </c>
      <c r="C34" s="35" t="s">
        <v>45</v>
      </c>
      <c r="D34" s="35"/>
      <c r="E34" s="35"/>
      <c r="F34" s="35"/>
      <c r="G34" s="35"/>
      <c r="H34" s="35" t="s">
        <v>45</v>
      </c>
      <c r="I34" s="35"/>
    </row>
    <row r="35" spans="1:9" x14ac:dyDescent="0.35">
      <c r="C35" s="3"/>
      <c r="G35" s="3"/>
      <c r="H35" s="3"/>
      <c r="I35" s="3"/>
    </row>
    <row r="36" spans="1:9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12">
    <sortCondition descending="1" ref="I3:I12"/>
    <sortCondition descending="1" ref="H3:H1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J75"/>
  <sheetViews>
    <sheetView view="pageBreakPreview" zoomScale="60" zoomScaleNormal="73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C5" sqref="C5"/>
    </sheetView>
  </sheetViews>
  <sheetFormatPr defaultColWidth="9.19921875" defaultRowHeight="15" x14ac:dyDescent="0.35"/>
  <cols>
    <col min="1" max="1" width="6" style="4" customWidth="1"/>
    <col min="2" max="2" width="27" style="3" bestFit="1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9" customWidth="1"/>
    <col min="9" max="9" width="6.796875" style="16" customWidth="1"/>
    <col min="10" max="10" width="6.796875" style="77" customWidth="1"/>
    <col min="11" max="16384" width="9.19921875" style="3"/>
  </cols>
  <sheetData>
    <row r="1" spans="1:10" ht="24.75" customHeight="1" x14ac:dyDescent="0.35">
      <c r="A1" s="1" t="s">
        <v>49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  <c r="J2" s="79"/>
    </row>
    <row r="3" spans="1:10" x14ac:dyDescent="0.35">
      <c r="A3" s="28">
        <v>1</v>
      </c>
      <c r="B3" s="53" t="s">
        <v>160</v>
      </c>
      <c r="C3" s="50">
        <v>2006</v>
      </c>
      <c r="D3" s="53" t="s">
        <v>117</v>
      </c>
      <c r="E3" s="53" t="s">
        <v>164</v>
      </c>
      <c r="F3" s="51" t="s">
        <v>96</v>
      </c>
      <c r="G3" s="46">
        <v>90</v>
      </c>
      <c r="H3" s="46">
        <v>85</v>
      </c>
      <c r="I3" s="47">
        <f t="shared" ref="I3:I9" si="0">SUM(G3:H3)</f>
        <v>175</v>
      </c>
    </row>
    <row r="4" spans="1:10" x14ac:dyDescent="0.35">
      <c r="A4" s="28">
        <v>2</v>
      </c>
      <c r="B4" s="53" t="s">
        <v>161</v>
      </c>
      <c r="C4" s="29">
        <v>2005</v>
      </c>
      <c r="D4" s="53" t="s">
        <v>162</v>
      </c>
      <c r="E4" s="53" t="s">
        <v>165</v>
      </c>
      <c r="F4" s="51" t="s">
        <v>96</v>
      </c>
      <c r="G4" s="46">
        <v>87</v>
      </c>
      <c r="H4" s="46">
        <v>82</v>
      </c>
      <c r="I4" s="47">
        <f t="shared" si="0"/>
        <v>169</v>
      </c>
    </row>
    <row r="5" spans="1:10" x14ac:dyDescent="0.35">
      <c r="A5" s="28">
        <v>3</v>
      </c>
      <c r="B5" s="93" t="s">
        <v>156</v>
      </c>
      <c r="C5" s="50" t="s">
        <v>45</v>
      </c>
      <c r="D5" s="53" t="s">
        <v>118</v>
      </c>
      <c r="E5" s="53" t="s">
        <v>163</v>
      </c>
      <c r="F5" s="51" t="s">
        <v>96</v>
      </c>
      <c r="G5" s="46" t="s">
        <v>45</v>
      </c>
      <c r="H5" s="46" t="s">
        <v>45</v>
      </c>
      <c r="I5" s="47">
        <f t="shared" si="0"/>
        <v>0</v>
      </c>
    </row>
    <row r="6" spans="1:10" x14ac:dyDescent="0.35">
      <c r="A6" s="28">
        <v>4</v>
      </c>
      <c r="B6" s="93" t="s">
        <v>157</v>
      </c>
      <c r="C6" s="32" t="s">
        <v>45</v>
      </c>
      <c r="D6" s="53" t="s">
        <v>118</v>
      </c>
      <c r="E6" s="53" t="s">
        <v>163</v>
      </c>
      <c r="F6" s="51" t="s">
        <v>96</v>
      </c>
      <c r="G6" s="46" t="s">
        <v>45</v>
      </c>
      <c r="H6" s="46" t="s">
        <v>45</v>
      </c>
      <c r="I6" s="47">
        <f t="shared" si="0"/>
        <v>0</v>
      </c>
    </row>
    <row r="7" spans="1:10" x14ac:dyDescent="0.35">
      <c r="A7" s="28">
        <v>5</v>
      </c>
      <c r="B7" s="53" t="s">
        <v>109</v>
      </c>
      <c r="C7" s="50" t="s">
        <v>45</v>
      </c>
      <c r="D7" s="53" t="s">
        <v>116</v>
      </c>
      <c r="E7" s="53" t="s">
        <v>120</v>
      </c>
      <c r="F7" s="51" t="s">
        <v>96</v>
      </c>
      <c r="G7" s="46" t="s">
        <v>45</v>
      </c>
      <c r="H7" s="46" t="s">
        <v>45</v>
      </c>
      <c r="I7" s="47">
        <f t="shared" si="0"/>
        <v>0</v>
      </c>
    </row>
    <row r="8" spans="1:10" x14ac:dyDescent="0.35">
      <c r="A8" s="28">
        <v>6</v>
      </c>
      <c r="B8" s="53" t="s">
        <v>158</v>
      </c>
      <c r="C8" s="29"/>
      <c r="D8" s="53" t="s">
        <v>101</v>
      </c>
      <c r="E8" s="53" t="s">
        <v>145</v>
      </c>
      <c r="F8" s="51" t="s">
        <v>96</v>
      </c>
      <c r="G8" s="46"/>
      <c r="H8" s="46"/>
      <c r="I8" s="47">
        <f t="shared" si="0"/>
        <v>0</v>
      </c>
      <c r="J8" s="77">
        <v>4</v>
      </c>
    </row>
    <row r="9" spans="1:10" x14ac:dyDescent="0.35">
      <c r="A9" s="28">
        <v>7</v>
      </c>
      <c r="B9" s="53" t="s">
        <v>159</v>
      </c>
      <c r="C9" s="50"/>
      <c r="D9" s="53" t="s">
        <v>101</v>
      </c>
      <c r="E9" s="53" t="s">
        <v>145</v>
      </c>
      <c r="F9" s="51" t="s">
        <v>96</v>
      </c>
      <c r="G9" s="46"/>
      <c r="H9" s="46"/>
      <c r="I9" s="47">
        <f t="shared" si="0"/>
        <v>0</v>
      </c>
      <c r="J9" s="77">
        <v>3</v>
      </c>
    </row>
    <row r="10" spans="1:10" x14ac:dyDescent="0.35">
      <c r="A10" s="28">
        <v>8</v>
      </c>
      <c r="B10" s="45"/>
      <c r="C10" s="29"/>
      <c r="D10" s="51"/>
      <c r="E10" s="53"/>
      <c r="F10" s="53"/>
      <c r="G10" s="46"/>
      <c r="H10" s="46"/>
      <c r="I10" s="47">
        <f t="shared" ref="I10:I27" si="1">SUM(G10:H10)</f>
        <v>0</v>
      </c>
    </row>
    <row r="11" spans="1:10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1"/>
        <v>0</v>
      </c>
    </row>
    <row r="12" spans="1:10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1"/>
        <v>0</v>
      </c>
    </row>
    <row r="13" spans="1:10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1"/>
        <v>0</v>
      </c>
    </row>
    <row r="14" spans="1:10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1"/>
        <v>0</v>
      </c>
    </row>
    <row r="15" spans="1:10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1"/>
        <v>0</v>
      </c>
    </row>
    <row r="16" spans="1:10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1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1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1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1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1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1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1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1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1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1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1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1"/>
        <v>0</v>
      </c>
    </row>
    <row r="28" spans="1:9" ht="15" customHeight="1" x14ac:dyDescent="0.35">
      <c r="A28" s="3"/>
      <c r="C28" s="3"/>
      <c r="G28" s="3"/>
      <c r="H28" s="3"/>
      <c r="I28" s="3"/>
    </row>
    <row r="29" spans="1:9" ht="15" customHeight="1" x14ac:dyDescent="0.35">
      <c r="A29" s="3"/>
      <c r="C29" s="3"/>
      <c r="G29" s="3"/>
      <c r="H29" s="3"/>
      <c r="I29" s="3"/>
    </row>
    <row r="30" spans="1:9" x14ac:dyDescent="0.35">
      <c r="A30" s="3"/>
      <c r="B30" s="2" t="s">
        <v>38</v>
      </c>
      <c r="C30" s="3"/>
      <c r="G30" s="3"/>
      <c r="H30" s="3"/>
      <c r="I30" s="3"/>
    </row>
    <row r="31" spans="1:9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 t="s">
        <v>45</v>
      </c>
    </row>
    <row r="32" spans="1:9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C35" s="3"/>
      <c r="G35" s="3"/>
      <c r="H35" s="3"/>
      <c r="I35" s="3"/>
    </row>
    <row r="36" spans="1:9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A40" s="3"/>
      <c r="C40" s="3"/>
      <c r="G40" s="3"/>
      <c r="H40" s="3"/>
      <c r="I40" s="3"/>
    </row>
    <row r="41" spans="1:9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>
      <c r="A45" s="3"/>
      <c r="C45" s="3"/>
      <c r="G45" s="3"/>
      <c r="H45" s="3"/>
      <c r="I45" s="3"/>
    </row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C50" s="3"/>
      <c r="G50" s="3"/>
      <c r="H50" s="3"/>
      <c r="I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A55" s="3"/>
      <c r="C55" s="3"/>
      <c r="G55" s="3"/>
      <c r="H55" s="3"/>
      <c r="I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C65" s="3"/>
      <c r="G65" s="3"/>
      <c r="H65" s="3"/>
      <c r="I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A70" s="3"/>
      <c r="C70" s="3"/>
      <c r="G70" s="3"/>
      <c r="H70" s="3"/>
      <c r="I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L75"/>
  <sheetViews>
    <sheetView view="pageBreakPreview" zoomScale="60" zoomScaleNormal="73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D32" sqref="D32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11" customWidth="1"/>
    <col min="7" max="10" width="6.19921875" style="9" customWidth="1"/>
    <col min="11" max="11" width="6.796875" style="3" customWidth="1"/>
    <col min="12" max="12" width="6.73046875" style="77" customWidth="1"/>
    <col min="13" max="16384" width="9.19921875" style="3"/>
  </cols>
  <sheetData>
    <row r="1" spans="1:12" ht="24.75" customHeight="1" x14ac:dyDescent="0.35">
      <c r="A1" s="1" t="s">
        <v>50</v>
      </c>
    </row>
    <row r="2" spans="1:12" s="2" customFormat="1" x14ac:dyDescent="0.4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  <c r="L2" s="79"/>
    </row>
    <row r="3" spans="1:12" x14ac:dyDescent="0.35">
      <c r="A3" s="28">
        <v>1</v>
      </c>
      <c r="B3" s="53" t="s">
        <v>169</v>
      </c>
      <c r="C3" s="32">
        <v>2006</v>
      </c>
      <c r="D3" s="53" t="s">
        <v>101</v>
      </c>
      <c r="E3" s="53" t="s">
        <v>124</v>
      </c>
      <c r="F3" s="34" t="s">
        <v>96</v>
      </c>
      <c r="G3" s="29">
        <v>100</v>
      </c>
      <c r="H3" s="29">
        <v>99</v>
      </c>
      <c r="I3" s="29">
        <v>98</v>
      </c>
      <c r="J3" s="29">
        <v>99</v>
      </c>
      <c r="K3" s="75">
        <f t="shared" ref="K3:K10" si="0">SUM(G3:J3)</f>
        <v>396</v>
      </c>
      <c r="L3" s="77">
        <v>27</v>
      </c>
    </row>
    <row r="4" spans="1:12" ht="15.75" customHeight="1" x14ac:dyDescent="0.35">
      <c r="A4" s="28">
        <v>2</v>
      </c>
      <c r="B4" s="53" t="s">
        <v>166</v>
      </c>
      <c r="C4" s="32">
        <v>2007</v>
      </c>
      <c r="D4" s="53" t="s">
        <v>118</v>
      </c>
      <c r="E4" s="53" t="s">
        <v>163</v>
      </c>
      <c r="F4" s="34" t="s">
        <v>96</v>
      </c>
      <c r="G4" s="29">
        <v>97</v>
      </c>
      <c r="H4" s="29">
        <v>99</v>
      </c>
      <c r="I4" s="29">
        <v>99</v>
      </c>
      <c r="J4" s="29">
        <v>100</v>
      </c>
      <c r="K4" s="75">
        <f t="shared" si="0"/>
        <v>395</v>
      </c>
      <c r="L4" s="77">
        <v>21</v>
      </c>
    </row>
    <row r="5" spans="1:12" ht="15.75" customHeight="1" x14ac:dyDescent="0.35">
      <c r="A5" s="28">
        <v>3</v>
      </c>
      <c r="B5" s="53" t="s">
        <v>168</v>
      </c>
      <c r="C5" s="32">
        <v>2006</v>
      </c>
      <c r="D5" s="53" t="s">
        <v>117</v>
      </c>
      <c r="E5" s="53" t="s">
        <v>172</v>
      </c>
      <c r="F5" s="34" t="s">
        <v>96</v>
      </c>
      <c r="G5" s="29">
        <v>95</v>
      </c>
      <c r="H5" s="29">
        <v>99</v>
      </c>
      <c r="I5" s="29">
        <v>98</v>
      </c>
      <c r="J5" s="29">
        <v>99</v>
      </c>
      <c r="K5" s="75">
        <f t="shared" si="0"/>
        <v>391</v>
      </c>
      <c r="L5" s="77">
        <v>20</v>
      </c>
    </row>
    <row r="6" spans="1:12" ht="15.75" customHeight="1" x14ac:dyDescent="0.35">
      <c r="A6" s="28">
        <v>4</v>
      </c>
      <c r="B6" s="53" t="s">
        <v>167</v>
      </c>
      <c r="C6" s="32">
        <v>2006</v>
      </c>
      <c r="D6" s="53" t="s">
        <v>100</v>
      </c>
      <c r="E6" s="53" t="s">
        <v>171</v>
      </c>
      <c r="F6" s="34" t="s">
        <v>96</v>
      </c>
      <c r="G6" s="29">
        <v>99</v>
      </c>
      <c r="H6" s="29">
        <v>97</v>
      </c>
      <c r="I6" s="29">
        <v>97</v>
      </c>
      <c r="J6" s="29">
        <v>94</v>
      </c>
      <c r="K6" s="75">
        <f t="shared" si="0"/>
        <v>387</v>
      </c>
      <c r="L6" s="77">
        <v>12</v>
      </c>
    </row>
    <row r="7" spans="1:12" ht="15.75" customHeight="1" x14ac:dyDescent="0.35">
      <c r="A7" s="28">
        <v>5</v>
      </c>
      <c r="B7" s="53" t="s">
        <v>276</v>
      </c>
      <c r="C7" s="32">
        <v>2007</v>
      </c>
      <c r="D7" s="53" t="s">
        <v>140</v>
      </c>
      <c r="E7" s="53" t="s">
        <v>272</v>
      </c>
      <c r="F7" s="34" t="s">
        <v>96</v>
      </c>
      <c r="G7" s="29">
        <v>96</v>
      </c>
      <c r="H7" s="29">
        <v>98</v>
      </c>
      <c r="I7" s="29">
        <v>98</v>
      </c>
      <c r="J7" s="29">
        <v>94</v>
      </c>
      <c r="K7" s="30">
        <f t="shared" si="0"/>
        <v>386</v>
      </c>
      <c r="L7" s="77">
        <v>18</v>
      </c>
    </row>
    <row r="8" spans="1:12" ht="15.75" customHeight="1" x14ac:dyDescent="0.35">
      <c r="A8" s="28">
        <v>6</v>
      </c>
      <c r="B8" s="53" t="s">
        <v>170</v>
      </c>
      <c r="C8" s="32">
        <v>2007</v>
      </c>
      <c r="D8" s="53" t="s">
        <v>142</v>
      </c>
      <c r="E8" s="53" t="s">
        <v>173</v>
      </c>
      <c r="F8" s="34" t="s">
        <v>96</v>
      </c>
      <c r="G8" s="29">
        <v>97</v>
      </c>
      <c r="H8" s="29">
        <v>94</v>
      </c>
      <c r="I8" s="29">
        <v>95</v>
      </c>
      <c r="J8" s="29">
        <v>97</v>
      </c>
      <c r="K8" s="30">
        <f t="shared" si="0"/>
        <v>383</v>
      </c>
      <c r="L8" s="77">
        <v>12</v>
      </c>
    </row>
    <row r="9" spans="1:12" ht="15.75" customHeight="1" x14ac:dyDescent="0.35">
      <c r="A9" s="28">
        <v>7</v>
      </c>
      <c r="B9" s="53" t="s">
        <v>156</v>
      </c>
      <c r="C9" s="32">
        <v>2007</v>
      </c>
      <c r="D9" s="53" t="s">
        <v>118</v>
      </c>
      <c r="E9" s="53" t="s">
        <v>163</v>
      </c>
      <c r="F9" s="34" t="s">
        <v>96</v>
      </c>
      <c r="G9" s="29">
        <v>94</v>
      </c>
      <c r="H9" s="29">
        <v>97</v>
      </c>
      <c r="I9" s="29">
        <v>91</v>
      </c>
      <c r="J9" s="29">
        <v>89</v>
      </c>
      <c r="K9" s="75">
        <f t="shared" si="0"/>
        <v>371</v>
      </c>
      <c r="L9" s="77">
        <v>10</v>
      </c>
    </row>
    <row r="10" spans="1:12" ht="15.75" customHeight="1" x14ac:dyDescent="0.35">
      <c r="A10" s="28">
        <v>8</v>
      </c>
      <c r="B10" t="s">
        <v>157</v>
      </c>
      <c r="C10" s="32">
        <v>2006</v>
      </c>
      <c r="D10" t="s">
        <v>118</v>
      </c>
      <c r="E10" t="s">
        <v>163</v>
      </c>
      <c r="F10" s="34" t="s">
        <v>96</v>
      </c>
      <c r="G10" s="29">
        <v>81</v>
      </c>
      <c r="H10" s="29">
        <v>86</v>
      </c>
      <c r="I10" s="29">
        <v>77</v>
      </c>
      <c r="J10" s="29">
        <v>59</v>
      </c>
      <c r="K10" s="75">
        <f t="shared" si="0"/>
        <v>303</v>
      </c>
      <c r="L10" s="77">
        <v>9</v>
      </c>
    </row>
    <row r="11" spans="1:12" ht="15.75" customHeight="1" x14ac:dyDescent="0.35">
      <c r="A11" s="28">
        <v>9</v>
      </c>
      <c r="B11" s="33"/>
      <c r="C11" s="32"/>
      <c r="D11" s="34"/>
      <c r="E11" s="34"/>
      <c r="F11" s="34"/>
      <c r="G11" s="29"/>
      <c r="H11" s="29"/>
      <c r="I11" s="29"/>
      <c r="J11" s="29"/>
      <c r="K11" s="30">
        <f t="shared" ref="K11:K27" si="1">SUM(G11:J11)</f>
        <v>0</v>
      </c>
    </row>
    <row r="12" spans="1:12" ht="15.75" customHeight="1" x14ac:dyDescent="0.35">
      <c r="A12" s="28">
        <v>10</v>
      </c>
      <c r="B12" s="33"/>
      <c r="C12" s="32"/>
      <c r="D12" s="34"/>
      <c r="E12" s="34"/>
      <c r="F12" s="34"/>
      <c r="G12" s="29"/>
      <c r="H12" s="29"/>
      <c r="I12" s="29"/>
      <c r="J12" s="29"/>
      <c r="K12" s="30">
        <f t="shared" si="1"/>
        <v>0</v>
      </c>
    </row>
    <row r="13" spans="1:12" ht="15.75" customHeight="1" x14ac:dyDescent="0.35">
      <c r="A13" s="28">
        <v>11</v>
      </c>
      <c r="B13" s="33"/>
      <c r="C13" s="32"/>
      <c r="D13" s="34"/>
      <c r="E13" s="34"/>
      <c r="F13" s="34"/>
      <c r="G13" s="29"/>
      <c r="H13" s="29"/>
      <c r="I13" s="29"/>
      <c r="J13" s="29"/>
      <c r="K13" s="30">
        <f t="shared" si="1"/>
        <v>0</v>
      </c>
    </row>
    <row r="14" spans="1:12" ht="15.75" customHeight="1" x14ac:dyDescent="0.35">
      <c r="A14" s="28">
        <v>12</v>
      </c>
      <c r="B14" s="33"/>
      <c r="C14" s="32"/>
      <c r="D14" s="34"/>
      <c r="E14" s="34"/>
      <c r="F14" s="34"/>
      <c r="G14" s="29"/>
      <c r="H14" s="29"/>
      <c r="I14" s="29"/>
      <c r="J14" s="29"/>
      <c r="K14" s="30">
        <f t="shared" si="1"/>
        <v>0</v>
      </c>
    </row>
    <row r="15" spans="1:12" ht="15.75" customHeight="1" x14ac:dyDescent="0.35">
      <c r="A15" s="28">
        <v>13</v>
      </c>
      <c r="B15" s="33"/>
      <c r="C15" s="32"/>
      <c r="D15" s="34"/>
      <c r="E15" s="34"/>
      <c r="F15" s="34"/>
      <c r="G15" s="29"/>
      <c r="H15" s="29"/>
      <c r="I15" s="29"/>
      <c r="J15" s="29"/>
      <c r="K15" s="30">
        <f t="shared" si="1"/>
        <v>0</v>
      </c>
    </row>
    <row r="16" spans="1:12" ht="15.75" customHeight="1" x14ac:dyDescent="0.35">
      <c r="A16" s="28">
        <v>14</v>
      </c>
      <c r="B16" s="33"/>
      <c r="C16" s="32"/>
      <c r="D16" s="34"/>
      <c r="E16" s="34"/>
      <c r="F16" s="34"/>
      <c r="G16" s="29"/>
      <c r="H16" s="29"/>
      <c r="I16" s="29"/>
      <c r="J16" s="29"/>
      <c r="K16" s="30">
        <f t="shared" si="1"/>
        <v>0</v>
      </c>
    </row>
    <row r="17" spans="1:11" ht="15.75" customHeight="1" x14ac:dyDescent="0.35">
      <c r="A17" s="28">
        <v>15</v>
      </c>
      <c r="B17" s="33"/>
      <c r="C17" s="32"/>
      <c r="D17" s="34"/>
      <c r="E17" s="34"/>
      <c r="F17" s="34"/>
      <c r="G17" s="29"/>
      <c r="H17" s="29"/>
      <c r="I17" s="29"/>
      <c r="J17" s="29"/>
      <c r="K17" s="30">
        <f t="shared" si="1"/>
        <v>0</v>
      </c>
    </row>
    <row r="18" spans="1:11" ht="15.75" customHeight="1" x14ac:dyDescent="0.35">
      <c r="A18" s="28">
        <v>16</v>
      </c>
      <c r="B18" s="33"/>
      <c r="C18" s="32"/>
      <c r="D18" s="34"/>
      <c r="E18" s="34"/>
      <c r="F18" s="34"/>
      <c r="G18" s="29"/>
      <c r="H18" s="29"/>
      <c r="I18" s="29"/>
      <c r="J18" s="29"/>
      <c r="K18" s="30">
        <f t="shared" si="1"/>
        <v>0</v>
      </c>
    </row>
    <row r="19" spans="1:11" ht="15.75" customHeight="1" x14ac:dyDescent="0.35">
      <c r="A19" s="28">
        <v>17</v>
      </c>
      <c r="B19" s="33"/>
      <c r="C19" s="32"/>
      <c r="D19" s="34"/>
      <c r="E19" s="34"/>
      <c r="F19" s="34"/>
      <c r="G19" s="29"/>
      <c r="H19" s="29"/>
      <c r="I19" s="29"/>
      <c r="J19" s="29"/>
      <c r="K19" s="30">
        <f t="shared" si="1"/>
        <v>0</v>
      </c>
    </row>
    <row r="20" spans="1:11" ht="15.75" customHeight="1" x14ac:dyDescent="0.35">
      <c r="A20" s="28">
        <v>18</v>
      </c>
      <c r="B20" s="33"/>
      <c r="C20" s="32"/>
      <c r="D20" s="34"/>
      <c r="E20" s="34"/>
      <c r="F20" s="34"/>
      <c r="G20" s="29"/>
      <c r="H20" s="29"/>
      <c r="I20" s="29"/>
      <c r="J20" s="29"/>
      <c r="K20" s="30">
        <f t="shared" si="1"/>
        <v>0</v>
      </c>
    </row>
    <row r="21" spans="1:11" ht="15.75" customHeight="1" x14ac:dyDescent="0.35">
      <c r="A21" s="28">
        <v>19</v>
      </c>
      <c r="B21" s="33"/>
      <c r="C21" s="32"/>
      <c r="D21" s="34"/>
      <c r="E21" s="34"/>
      <c r="F21" s="34"/>
      <c r="G21" s="29"/>
      <c r="H21" s="29"/>
      <c r="I21" s="29"/>
      <c r="J21" s="29"/>
      <c r="K21" s="30">
        <f t="shared" si="1"/>
        <v>0</v>
      </c>
    </row>
    <row r="22" spans="1:11" ht="15.75" customHeight="1" x14ac:dyDescent="0.35">
      <c r="A22" s="28">
        <v>20</v>
      </c>
      <c r="B22" s="33"/>
      <c r="C22" s="32"/>
      <c r="D22" s="34"/>
      <c r="E22" s="34"/>
      <c r="F22" s="34"/>
      <c r="G22" s="29"/>
      <c r="H22" s="29"/>
      <c r="I22" s="29"/>
      <c r="J22" s="29"/>
      <c r="K22" s="30">
        <f t="shared" si="1"/>
        <v>0</v>
      </c>
    </row>
    <row r="23" spans="1:11" ht="15.75" customHeight="1" x14ac:dyDescent="0.35">
      <c r="A23" s="28">
        <v>21</v>
      </c>
      <c r="B23" s="33"/>
      <c r="C23" s="32"/>
      <c r="D23" s="34"/>
      <c r="E23" s="34"/>
      <c r="F23" s="34"/>
      <c r="G23" s="29"/>
      <c r="H23" s="29"/>
      <c r="I23" s="29"/>
      <c r="J23" s="29"/>
      <c r="K23" s="30">
        <f t="shared" si="1"/>
        <v>0</v>
      </c>
    </row>
    <row r="24" spans="1:11" ht="15.75" customHeight="1" x14ac:dyDescent="0.35">
      <c r="A24" s="28">
        <v>22</v>
      </c>
      <c r="B24" s="33"/>
      <c r="C24" s="32"/>
      <c r="D24" s="34"/>
      <c r="E24" s="34"/>
      <c r="F24" s="34"/>
      <c r="G24" s="29"/>
      <c r="H24" s="29"/>
      <c r="I24" s="29"/>
      <c r="J24" s="29"/>
      <c r="K24" s="30">
        <f t="shared" si="1"/>
        <v>0</v>
      </c>
    </row>
    <row r="25" spans="1:11" ht="15.75" customHeight="1" x14ac:dyDescent="0.35">
      <c r="A25" s="28">
        <v>23</v>
      </c>
      <c r="B25" s="33"/>
      <c r="C25" s="32"/>
      <c r="D25" s="34"/>
      <c r="E25" s="34"/>
      <c r="F25" s="34"/>
      <c r="G25" s="29"/>
      <c r="H25" s="29"/>
      <c r="I25" s="29"/>
      <c r="J25" s="29"/>
      <c r="K25" s="30">
        <f t="shared" si="1"/>
        <v>0</v>
      </c>
    </row>
    <row r="26" spans="1:11" ht="15.75" customHeight="1" x14ac:dyDescent="0.35">
      <c r="A26" s="28">
        <v>24</v>
      </c>
      <c r="B26" s="33"/>
      <c r="C26" s="32"/>
      <c r="D26" s="34"/>
      <c r="E26" s="34"/>
      <c r="F26" s="34"/>
      <c r="G26" s="29"/>
      <c r="H26" s="29"/>
      <c r="I26" s="29"/>
      <c r="J26" s="29"/>
      <c r="K26" s="30">
        <f t="shared" si="1"/>
        <v>0</v>
      </c>
    </row>
    <row r="27" spans="1:11" ht="15.75" customHeight="1" x14ac:dyDescent="0.35">
      <c r="A27" s="28">
        <v>25</v>
      </c>
      <c r="B27" s="33"/>
      <c r="C27" s="32"/>
      <c r="D27" s="34"/>
      <c r="E27" s="34"/>
      <c r="F27" s="34"/>
      <c r="G27" s="29"/>
      <c r="H27" s="29"/>
      <c r="I27" s="29"/>
      <c r="J27" s="29"/>
      <c r="K27" s="30">
        <f t="shared" si="1"/>
        <v>0</v>
      </c>
    </row>
    <row r="28" spans="1:11" ht="15" customHeight="1" x14ac:dyDescent="0.35"/>
    <row r="29" spans="1:11" ht="15" customHeight="1" x14ac:dyDescent="0.35"/>
    <row r="30" spans="1:11" ht="15.75" customHeight="1" x14ac:dyDescent="0.35">
      <c r="B30" s="2" t="s">
        <v>38</v>
      </c>
    </row>
    <row r="31" spans="1:11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/>
      <c r="J31" s="35"/>
      <c r="K31" s="76">
        <f>SUM(K32:K34)</f>
        <v>1069</v>
      </c>
    </row>
    <row r="32" spans="1:11" ht="15.75" customHeight="1" x14ac:dyDescent="0.35">
      <c r="A32" s="28"/>
      <c r="B32" s="53" t="s">
        <v>166</v>
      </c>
      <c r="C32" s="35">
        <v>2007</v>
      </c>
      <c r="D32" s="53" t="s">
        <v>118</v>
      </c>
      <c r="E32" s="53" t="s">
        <v>163</v>
      </c>
      <c r="F32" s="35" t="s">
        <v>96</v>
      </c>
      <c r="G32" s="29">
        <v>97</v>
      </c>
      <c r="H32" s="29">
        <v>99</v>
      </c>
      <c r="I32" s="29">
        <v>99</v>
      </c>
      <c r="J32" s="29">
        <v>100</v>
      </c>
      <c r="K32" s="35">
        <f>SUM(G32:J32)</f>
        <v>395</v>
      </c>
    </row>
    <row r="33" spans="1:11" ht="15.75" customHeight="1" x14ac:dyDescent="0.35">
      <c r="A33" s="28"/>
      <c r="B33" s="53" t="s">
        <v>156</v>
      </c>
      <c r="C33" s="35">
        <v>2007</v>
      </c>
      <c r="D33" s="53" t="s">
        <v>118</v>
      </c>
      <c r="E33" s="53" t="s">
        <v>163</v>
      </c>
      <c r="F33" s="35" t="s">
        <v>96</v>
      </c>
      <c r="G33" s="29">
        <v>94</v>
      </c>
      <c r="H33" s="29">
        <v>97</v>
      </c>
      <c r="I33" s="29">
        <v>91</v>
      </c>
      <c r="J33" s="29">
        <v>89</v>
      </c>
      <c r="K33" s="35">
        <f t="shared" ref="K33:K34" si="2">SUM(G33:J33)</f>
        <v>371</v>
      </c>
    </row>
    <row r="34" spans="1:11" ht="15.75" customHeight="1" x14ac:dyDescent="0.35">
      <c r="A34" s="28"/>
      <c r="B34" s="53" t="s">
        <v>157</v>
      </c>
      <c r="C34" s="35">
        <v>2006</v>
      </c>
      <c r="D34" s="53" t="s">
        <v>118</v>
      </c>
      <c r="E34" s="53" t="s">
        <v>163</v>
      </c>
      <c r="F34" s="35" t="s">
        <v>96</v>
      </c>
      <c r="G34" s="29">
        <v>81</v>
      </c>
      <c r="H34" s="29">
        <v>86</v>
      </c>
      <c r="I34" s="29">
        <v>77</v>
      </c>
      <c r="J34" s="29">
        <v>59</v>
      </c>
      <c r="K34" s="35">
        <f t="shared" si="2"/>
        <v>303</v>
      </c>
    </row>
    <row r="35" spans="1:11" ht="15" customHeight="1" x14ac:dyDescent="0.35">
      <c r="C35" s="3"/>
      <c r="F35" s="3"/>
      <c r="G35" s="3"/>
      <c r="H35" s="3"/>
      <c r="I35" s="3"/>
      <c r="J35" s="3"/>
    </row>
    <row r="36" spans="1:11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/>
      <c r="J36" s="35"/>
      <c r="K36" s="76" t="s">
        <v>45</v>
      </c>
    </row>
    <row r="37" spans="1:11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/>
      <c r="I37" s="35"/>
      <c r="J37" s="35" t="s">
        <v>45</v>
      </c>
      <c r="K37" s="35"/>
    </row>
    <row r="38" spans="1:11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/>
      <c r="I38" s="35"/>
      <c r="J38" s="35" t="s">
        <v>45</v>
      </c>
      <c r="K38" s="35"/>
    </row>
    <row r="39" spans="1:11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/>
      <c r="I39" s="35"/>
      <c r="J39" s="35" t="s">
        <v>45</v>
      </c>
      <c r="K39" s="35"/>
    </row>
    <row r="40" spans="1:11" ht="15" customHeight="1" x14ac:dyDescent="0.35">
      <c r="A40" s="3"/>
      <c r="C40" s="3"/>
      <c r="F40" s="3"/>
      <c r="G40" s="3"/>
      <c r="H40" s="3"/>
      <c r="I40" s="3"/>
      <c r="J40" s="3"/>
    </row>
    <row r="41" spans="1:11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/>
      <c r="J41" s="35"/>
      <c r="K41" s="76" t="s">
        <v>45</v>
      </c>
    </row>
    <row r="42" spans="1:11" ht="15.75" customHeight="1" x14ac:dyDescent="0.35">
      <c r="A42" s="28"/>
      <c r="B42" s="35" t="s">
        <v>45</v>
      </c>
      <c r="C42" s="35" t="s">
        <v>45</v>
      </c>
      <c r="D42" s="35"/>
      <c r="E42" s="35"/>
      <c r="F42" s="35"/>
      <c r="G42" s="35"/>
      <c r="H42" s="35"/>
      <c r="I42" s="35"/>
      <c r="J42" s="35" t="s">
        <v>45</v>
      </c>
      <c r="K42" s="35"/>
    </row>
    <row r="43" spans="1:11" ht="15.75" customHeight="1" x14ac:dyDescent="0.35">
      <c r="A43" s="28"/>
      <c r="B43" s="35" t="s">
        <v>45</v>
      </c>
      <c r="C43" s="35" t="s">
        <v>45</v>
      </c>
      <c r="D43" s="35"/>
      <c r="E43" s="35"/>
      <c r="F43" s="35"/>
      <c r="G43" s="35"/>
      <c r="H43" s="35"/>
      <c r="I43" s="35"/>
      <c r="J43" s="35" t="s">
        <v>45</v>
      </c>
      <c r="K43" s="35"/>
    </row>
    <row r="44" spans="1:11" ht="15.75" customHeight="1" x14ac:dyDescent="0.35">
      <c r="A44" s="28"/>
      <c r="B44" s="35" t="s">
        <v>45</v>
      </c>
      <c r="C44" s="35" t="s">
        <v>45</v>
      </c>
      <c r="D44" s="35"/>
      <c r="E44" s="35"/>
      <c r="F44" s="35"/>
      <c r="G44" s="35"/>
      <c r="H44" s="35"/>
      <c r="I44" s="35"/>
      <c r="J44" s="35" t="s">
        <v>45</v>
      </c>
      <c r="K44" s="35"/>
    </row>
    <row r="45" spans="1:11" ht="15" customHeight="1" x14ac:dyDescent="0.35"/>
    <row r="46" spans="1:11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/>
      <c r="J46" s="35"/>
      <c r="K46" s="76" t="s">
        <v>45</v>
      </c>
    </row>
    <row r="47" spans="1:11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/>
      <c r="I47" s="35"/>
      <c r="J47" s="35" t="s">
        <v>45</v>
      </c>
      <c r="K47" s="35"/>
    </row>
    <row r="48" spans="1:11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/>
      <c r="I48" s="35"/>
      <c r="J48" s="35" t="s">
        <v>45</v>
      </c>
      <c r="K48" s="35"/>
    </row>
    <row r="49" spans="1:11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/>
      <c r="I49" s="35"/>
      <c r="J49" s="35" t="s">
        <v>45</v>
      </c>
      <c r="K49" s="35"/>
    </row>
    <row r="50" spans="1:11" ht="15" customHeight="1" x14ac:dyDescent="0.35">
      <c r="C50" s="3"/>
      <c r="F50" s="3"/>
      <c r="G50" s="3"/>
      <c r="H50" s="3"/>
      <c r="I50" s="3"/>
      <c r="J50" s="3"/>
    </row>
    <row r="51" spans="1:11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/>
      <c r="J51" s="35"/>
      <c r="K51" s="76" t="s">
        <v>45</v>
      </c>
    </row>
    <row r="52" spans="1:11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/>
      <c r="I52" s="35"/>
      <c r="J52" s="35" t="s">
        <v>45</v>
      </c>
      <c r="K52" s="35"/>
    </row>
    <row r="53" spans="1:11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/>
      <c r="I53" s="35"/>
      <c r="J53" s="35" t="s">
        <v>45</v>
      </c>
      <c r="K53" s="35"/>
    </row>
    <row r="54" spans="1:11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/>
      <c r="I54" s="35"/>
      <c r="J54" s="35" t="s">
        <v>45</v>
      </c>
      <c r="K54" s="35"/>
    </row>
    <row r="55" spans="1:11" ht="15" customHeight="1" x14ac:dyDescent="0.35">
      <c r="A55" s="3"/>
      <c r="C55" s="3"/>
      <c r="F55" s="3"/>
      <c r="G55" s="3"/>
      <c r="H55" s="3"/>
      <c r="I55" s="3"/>
      <c r="J55" s="3"/>
    </row>
    <row r="56" spans="1:11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/>
      <c r="J56" s="35"/>
      <c r="K56" s="76" t="s">
        <v>45</v>
      </c>
    </row>
    <row r="57" spans="1:11" ht="15.75" customHeight="1" x14ac:dyDescent="0.35">
      <c r="A57" s="28"/>
      <c r="B57" s="35" t="s">
        <v>45</v>
      </c>
      <c r="C57" s="35" t="s">
        <v>45</v>
      </c>
      <c r="D57" s="35"/>
      <c r="E57" s="35"/>
      <c r="F57" s="35"/>
      <c r="G57" s="35"/>
      <c r="H57" s="35"/>
      <c r="I57" s="35"/>
      <c r="J57" s="35" t="s">
        <v>45</v>
      </c>
      <c r="K57" s="35"/>
    </row>
    <row r="58" spans="1:11" ht="15.75" customHeight="1" x14ac:dyDescent="0.35">
      <c r="A58" s="28"/>
      <c r="B58" s="35" t="s">
        <v>45</v>
      </c>
      <c r="C58" s="35" t="s">
        <v>45</v>
      </c>
      <c r="D58" s="35"/>
      <c r="E58" s="35"/>
      <c r="F58" s="35"/>
      <c r="G58" s="35"/>
      <c r="H58" s="35"/>
      <c r="I58" s="35"/>
      <c r="J58" s="35" t="s">
        <v>45</v>
      </c>
      <c r="K58" s="35"/>
    </row>
    <row r="59" spans="1:11" ht="15.75" customHeight="1" x14ac:dyDescent="0.35">
      <c r="A59" s="28"/>
      <c r="B59" s="35" t="s">
        <v>45</v>
      </c>
      <c r="C59" s="35" t="s">
        <v>45</v>
      </c>
      <c r="D59" s="35"/>
      <c r="E59" s="35"/>
      <c r="F59" s="35"/>
      <c r="G59" s="35"/>
      <c r="H59" s="35"/>
      <c r="I59" s="35"/>
      <c r="J59" s="35" t="s">
        <v>45</v>
      </c>
      <c r="K59" s="35"/>
    </row>
    <row r="60" spans="1:11" ht="15" customHeight="1" x14ac:dyDescent="0.35"/>
    <row r="61" spans="1:11" ht="14.9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/>
      <c r="J61" s="35"/>
      <c r="K61" s="76" t="s">
        <v>45</v>
      </c>
    </row>
    <row r="62" spans="1:11" ht="14.9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/>
      <c r="I62" s="35"/>
      <c r="J62" s="35" t="s">
        <v>45</v>
      </c>
      <c r="K62" s="35"/>
    </row>
    <row r="63" spans="1:11" ht="14.9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/>
      <c r="I63" s="35"/>
      <c r="J63" s="35" t="s">
        <v>45</v>
      </c>
      <c r="K63" s="35"/>
    </row>
    <row r="64" spans="1:11" ht="14.9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/>
      <c r="I64" s="35"/>
      <c r="J64" s="35" t="s">
        <v>45</v>
      </c>
      <c r="K64" s="35"/>
    </row>
    <row r="65" spans="1:11" ht="15" customHeight="1" x14ac:dyDescent="0.35">
      <c r="C65" s="3"/>
      <c r="F65" s="3"/>
      <c r="G65" s="3"/>
      <c r="H65" s="3"/>
      <c r="I65" s="3"/>
      <c r="J65" s="3"/>
    </row>
    <row r="66" spans="1:11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/>
      <c r="J66" s="35"/>
      <c r="K66" s="76" t="s">
        <v>45</v>
      </c>
    </row>
    <row r="67" spans="1:11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/>
      <c r="I67" s="35"/>
      <c r="J67" s="35" t="s">
        <v>45</v>
      </c>
      <c r="K67" s="35"/>
    </row>
    <row r="68" spans="1:11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/>
      <c r="I68" s="35"/>
      <c r="J68" s="35" t="s">
        <v>45</v>
      </c>
      <c r="K68" s="35"/>
    </row>
    <row r="69" spans="1:11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/>
      <c r="I69" s="35"/>
      <c r="J69" s="35" t="s">
        <v>45</v>
      </c>
      <c r="K69" s="35"/>
    </row>
    <row r="70" spans="1:11" ht="15" customHeight="1" x14ac:dyDescent="0.35">
      <c r="A70" s="3"/>
      <c r="C70" s="3"/>
      <c r="F70" s="3"/>
      <c r="G70" s="3"/>
      <c r="H70" s="3"/>
      <c r="I70" s="3"/>
      <c r="J70" s="3"/>
    </row>
    <row r="71" spans="1:11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/>
      <c r="J71" s="35"/>
      <c r="K71" s="76" t="s">
        <v>45</v>
      </c>
    </row>
    <row r="72" spans="1:11" ht="15.75" customHeight="1" x14ac:dyDescent="0.35">
      <c r="A72" s="28"/>
      <c r="B72" s="35" t="s">
        <v>45</v>
      </c>
      <c r="C72" s="35" t="s">
        <v>45</v>
      </c>
      <c r="D72" s="35"/>
      <c r="E72" s="35"/>
      <c r="F72" s="35"/>
      <c r="G72" s="35"/>
      <c r="H72" s="35"/>
      <c r="I72" s="35"/>
      <c r="J72" s="35" t="s">
        <v>45</v>
      </c>
      <c r="K72" s="35"/>
    </row>
    <row r="73" spans="1:11" ht="15.75" customHeight="1" x14ac:dyDescent="0.35">
      <c r="A73" s="28"/>
      <c r="B73" s="35" t="s">
        <v>45</v>
      </c>
      <c r="C73" s="35" t="s">
        <v>45</v>
      </c>
      <c r="D73" s="35"/>
      <c r="E73" s="35"/>
      <c r="F73" s="35"/>
      <c r="G73" s="35"/>
      <c r="H73" s="35"/>
      <c r="I73" s="35"/>
      <c r="J73" s="35" t="s">
        <v>45</v>
      </c>
      <c r="K73" s="35"/>
    </row>
    <row r="74" spans="1:11" ht="15.75" customHeight="1" x14ac:dyDescent="0.35">
      <c r="A74" s="28"/>
      <c r="B74" s="35" t="s">
        <v>45</v>
      </c>
      <c r="C74" s="35" t="s">
        <v>45</v>
      </c>
      <c r="D74" s="35"/>
      <c r="E74" s="35"/>
      <c r="F74" s="35"/>
      <c r="G74" s="35"/>
      <c r="H74" s="35"/>
      <c r="I74" s="35"/>
      <c r="J74" s="35" t="s">
        <v>45</v>
      </c>
      <c r="K74" s="35"/>
    </row>
    <row r="75" spans="1:11" ht="15" customHeight="1" x14ac:dyDescent="0.35"/>
  </sheetData>
  <sortState xmlns:xlrd2="http://schemas.microsoft.com/office/spreadsheetml/2017/richdata2" ref="B3:L10">
    <sortCondition descending="1" ref="K3:K10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CC"/>
  </sheetPr>
  <dimension ref="A1:J75"/>
  <sheetViews>
    <sheetView view="pageBreakPreview" zoomScale="60" zoomScaleNormal="73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D32" sqref="D32"/>
    </sheetView>
  </sheetViews>
  <sheetFormatPr defaultColWidth="9.19921875" defaultRowHeight="15" x14ac:dyDescent="0.35"/>
  <cols>
    <col min="1" max="1" width="6" style="3" customWidth="1"/>
    <col min="2" max="2" width="32.9296875" style="3" customWidth="1"/>
    <col min="3" max="3" width="10" style="3" customWidth="1"/>
    <col min="4" max="4" width="23" style="3" customWidth="1"/>
    <col min="5" max="5" width="71.9296875" style="3" customWidth="1"/>
    <col min="6" max="6" width="16.19921875" style="3" customWidth="1"/>
    <col min="7" max="8" width="6.73046875" style="5" customWidth="1"/>
    <col min="9" max="9" width="6.796875" style="3" customWidth="1"/>
    <col min="10" max="10" width="6.796875" style="77" customWidth="1"/>
    <col min="11" max="16384" width="9.19921875" style="3"/>
  </cols>
  <sheetData>
    <row r="1" spans="1:10" ht="24.75" customHeight="1" x14ac:dyDescent="0.35">
      <c r="A1" s="12" t="s">
        <v>51</v>
      </c>
      <c r="C1" s="4"/>
      <c r="G1" s="9"/>
      <c r="H1" s="9"/>
      <c r="I1" s="2"/>
    </row>
    <row r="2" spans="1:10" s="2" customFormat="1" ht="15.75" customHeigh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79"/>
    </row>
    <row r="3" spans="1:10" ht="15.75" customHeight="1" x14ac:dyDescent="0.35">
      <c r="A3" s="28">
        <v>1</v>
      </c>
      <c r="B3" s="53" t="s">
        <v>178</v>
      </c>
      <c r="C3" s="50">
        <v>2010</v>
      </c>
      <c r="D3" t="s">
        <v>99</v>
      </c>
      <c r="E3" s="53" t="s">
        <v>180</v>
      </c>
      <c r="F3" s="34" t="s">
        <v>96</v>
      </c>
      <c r="G3" s="46">
        <v>72</v>
      </c>
      <c r="H3" s="46">
        <v>69</v>
      </c>
      <c r="I3" s="47">
        <f>SUM(G3:H3)</f>
        <v>141</v>
      </c>
    </row>
    <row r="4" spans="1:10" ht="15.75" customHeight="1" x14ac:dyDescent="0.35">
      <c r="A4" s="28">
        <v>2</v>
      </c>
      <c r="B4" s="53" t="s">
        <v>177</v>
      </c>
      <c r="C4" s="50">
        <v>2012</v>
      </c>
      <c r="D4" t="s">
        <v>144</v>
      </c>
      <c r="E4" s="53" t="s">
        <v>179</v>
      </c>
      <c r="F4" s="34" t="s">
        <v>96</v>
      </c>
      <c r="G4" s="46">
        <v>72</v>
      </c>
      <c r="H4" s="46">
        <v>65</v>
      </c>
      <c r="I4" s="47">
        <f>SUM(G4:H4)</f>
        <v>137</v>
      </c>
    </row>
    <row r="5" spans="1:10" ht="15.75" customHeight="1" x14ac:dyDescent="0.35">
      <c r="A5" s="28">
        <v>3</v>
      </c>
      <c r="B5" s="53" t="s">
        <v>176</v>
      </c>
      <c r="C5" s="32">
        <v>2009</v>
      </c>
      <c r="D5" t="s">
        <v>97</v>
      </c>
      <c r="E5" s="53" t="s">
        <v>102</v>
      </c>
      <c r="F5" s="34" t="s">
        <v>96</v>
      </c>
      <c r="G5" s="29">
        <v>61</v>
      </c>
      <c r="H5" s="29">
        <v>69</v>
      </c>
      <c r="I5" s="47">
        <f>SUM(G5:H5)</f>
        <v>130</v>
      </c>
    </row>
    <row r="6" spans="1:10" ht="15.75" customHeight="1" x14ac:dyDescent="0.35">
      <c r="A6" s="28">
        <v>4</v>
      </c>
      <c r="B6" s="53" t="s">
        <v>174</v>
      </c>
      <c r="C6" s="32">
        <v>2010</v>
      </c>
      <c r="D6" t="s">
        <v>97</v>
      </c>
      <c r="E6" s="53" t="s">
        <v>102</v>
      </c>
      <c r="F6" s="34" t="s">
        <v>96</v>
      </c>
      <c r="G6" s="29">
        <v>59</v>
      </c>
      <c r="H6" s="29">
        <v>65</v>
      </c>
      <c r="I6" s="47">
        <f>SUM(G6:H6)</f>
        <v>124</v>
      </c>
    </row>
    <row r="7" spans="1:10" ht="15.75" customHeight="1" x14ac:dyDescent="0.35">
      <c r="A7" s="28">
        <v>5</v>
      </c>
      <c r="B7" s="53" t="s">
        <v>175</v>
      </c>
      <c r="C7" s="32">
        <v>2013</v>
      </c>
      <c r="D7" t="s">
        <v>97</v>
      </c>
      <c r="E7" s="53" t="s">
        <v>102</v>
      </c>
      <c r="F7" s="34" t="s">
        <v>96</v>
      </c>
      <c r="G7" s="29">
        <v>35</v>
      </c>
      <c r="H7" s="29">
        <v>51</v>
      </c>
      <c r="I7" s="47">
        <f>SUM(G7:H7)</f>
        <v>86</v>
      </c>
    </row>
    <row r="8" spans="1:10" ht="15.75" customHeight="1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ref="I8:I27" si="0">SUM(G8:H8)</f>
        <v>0</v>
      </c>
    </row>
    <row r="9" spans="1:10" ht="15.75" customHeight="1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10" ht="15.75" customHeight="1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10" ht="15.75" customHeight="1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10" ht="15.75" customHeight="1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10" ht="15.75" customHeight="1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10" ht="15.75" customHeight="1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10" ht="15.75" customHeight="1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10" ht="15.75" customHeight="1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ht="15.75" customHeight="1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ht="15.75" customHeight="1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ht="15.75" customHeight="1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ht="15.75" customHeight="1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ht="15.75" customHeight="1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ht="15.75" customHeight="1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ht="15.75" customHeight="1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ht="15.75" customHeight="1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ht="15.75" customHeight="1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ht="15.75" customHeight="1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ht="15.75" customHeight="1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101" t="s">
        <v>45</v>
      </c>
      <c r="C31" s="102"/>
      <c r="D31" s="102"/>
      <c r="E31" s="103"/>
      <c r="F31" s="45" t="s">
        <v>45</v>
      </c>
      <c r="G31" s="35"/>
      <c r="H31" s="35"/>
      <c r="I31" s="76">
        <f>SUM(I32:I34)</f>
        <v>340</v>
      </c>
    </row>
    <row r="32" spans="1:9" ht="15.75" customHeight="1" x14ac:dyDescent="0.35">
      <c r="A32" s="28"/>
      <c r="B32" s="53" t="s">
        <v>176</v>
      </c>
      <c r="C32" s="45">
        <v>2009</v>
      </c>
      <c r="D32" s="53" t="s">
        <v>97</v>
      </c>
      <c r="E32" s="53" t="s">
        <v>102</v>
      </c>
      <c r="F32" s="35" t="s">
        <v>96</v>
      </c>
      <c r="G32" s="35">
        <v>61</v>
      </c>
      <c r="H32" s="35">
        <v>69</v>
      </c>
      <c r="I32" s="35">
        <f>SUM(G32:H32)</f>
        <v>130</v>
      </c>
    </row>
    <row r="33" spans="1:9" ht="15.75" customHeight="1" x14ac:dyDescent="0.35">
      <c r="A33" s="28"/>
      <c r="B33" s="53" t="s">
        <v>174</v>
      </c>
      <c r="C33" s="45">
        <v>2010</v>
      </c>
      <c r="D33" s="53" t="s">
        <v>97</v>
      </c>
      <c r="E33" s="53" t="s">
        <v>102</v>
      </c>
      <c r="F33" s="35" t="s">
        <v>96</v>
      </c>
      <c r="G33" s="35">
        <v>59</v>
      </c>
      <c r="H33" s="35">
        <v>65</v>
      </c>
      <c r="I33" s="35">
        <f>SUM(G33:H33)</f>
        <v>124</v>
      </c>
    </row>
    <row r="34" spans="1:9" ht="15.75" customHeight="1" x14ac:dyDescent="0.35">
      <c r="A34" s="28"/>
      <c r="B34" s="53" t="s">
        <v>175</v>
      </c>
      <c r="C34" s="45">
        <v>2013</v>
      </c>
      <c r="D34" s="53" t="s">
        <v>97</v>
      </c>
      <c r="E34" s="53" t="s">
        <v>102</v>
      </c>
      <c r="F34" s="35" t="s">
        <v>96</v>
      </c>
      <c r="G34" s="35">
        <v>35</v>
      </c>
      <c r="H34" s="35">
        <v>51</v>
      </c>
      <c r="I34" s="35">
        <f>SUM(G34:H34)</f>
        <v>86</v>
      </c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101" t="s">
        <v>45</v>
      </c>
      <c r="C36" s="102"/>
      <c r="D36" s="102"/>
      <c r="E36" s="103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101" t="s">
        <v>45</v>
      </c>
      <c r="C41" s="102"/>
      <c r="D41" s="102"/>
      <c r="E41" s="103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80</v>
      </c>
      <c r="B51" s="101" t="s">
        <v>45</v>
      </c>
      <c r="C51" s="102"/>
      <c r="D51" s="102"/>
      <c r="E51" s="103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81</v>
      </c>
      <c r="B56" s="101" t="s">
        <v>45</v>
      </c>
      <c r="C56" s="102"/>
      <c r="D56" s="102"/>
      <c r="E56" s="103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83</v>
      </c>
      <c r="B66" s="101" t="s">
        <v>45</v>
      </c>
      <c r="C66" s="102"/>
      <c r="D66" s="102"/>
      <c r="E66" s="103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x14ac:dyDescent="0.35">
      <c r="G70" s="3"/>
      <c r="H70" s="3"/>
    </row>
    <row r="71" spans="1:9" ht="15.75" customHeight="1" x14ac:dyDescent="0.35">
      <c r="A71" s="28" t="s">
        <v>84</v>
      </c>
      <c r="B71" s="101" t="s">
        <v>45</v>
      </c>
      <c r="C71" s="102"/>
      <c r="D71" s="102"/>
      <c r="E71" s="103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CC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8" sqref="C8"/>
    </sheetView>
  </sheetViews>
  <sheetFormatPr defaultColWidth="9.19921875" defaultRowHeight="15" x14ac:dyDescent="0.35"/>
  <cols>
    <col min="1" max="1" width="6" style="3" customWidth="1"/>
    <col min="2" max="2" width="27" style="3" customWidth="1"/>
    <col min="3" max="3" width="6.19921875" style="3" customWidth="1"/>
    <col min="4" max="4" width="17.265625" style="3" customWidth="1"/>
    <col min="5" max="5" width="100.265625" style="3" customWidth="1"/>
    <col min="6" max="6" width="16.19921875" style="3" customWidth="1"/>
    <col min="7" max="8" width="6.73046875" style="5" customWidth="1"/>
    <col min="9" max="10" width="6.796875" style="3" customWidth="1"/>
    <col min="11" max="16384" width="9.19921875" style="3"/>
  </cols>
  <sheetData>
    <row r="1" spans="1:9" ht="24.75" customHeight="1" x14ac:dyDescent="0.35">
      <c r="A1" s="12" t="s">
        <v>52</v>
      </c>
      <c r="C1" s="4"/>
      <c r="G1" s="9"/>
      <c r="H1" s="9"/>
      <c r="I1" s="2"/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35">
      <c r="A3" s="28">
        <v>1</v>
      </c>
      <c r="B3" s="53" t="s">
        <v>196</v>
      </c>
      <c r="C3" s="50">
        <v>2010</v>
      </c>
      <c r="D3" s="51" t="s">
        <v>101</v>
      </c>
      <c r="E3" s="53" t="s">
        <v>199</v>
      </c>
      <c r="F3" s="34" t="s">
        <v>96</v>
      </c>
      <c r="G3" s="46">
        <v>93</v>
      </c>
      <c r="H3" s="46">
        <v>93</v>
      </c>
      <c r="I3" s="47">
        <f>SUM(G3:H3)</f>
        <v>186</v>
      </c>
    </row>
    <row r="4" spans="1:9" x14ac:dyDescent="0.35">
      <c r="A4" s="28">
        <v>2</v>
      </c>
      <c r="B4" s="53" t="s">
        <v>193</v>
      </c>
      <c r="C4" s="32">
        <v>2011</v>
      </c>
      <c r="D4" s="34" t="s">
        <v>140</v>
      </c>
      <c r="E4" s="53" t="s">
        <v>197</v>
      </c>
      <c r="F4" s="34" t="s">
        <v>96</v>
      </c>
      <c r="G4" s="29">
        <v>92</v>
      </c>
      <c r="H4" s="29">
        <v>92</v>
      </c>
      <c r="I4" s="47">
        <f>SUM(G4:H4)</f>
        <v>184</v>
      </c>
    </row>
    <row r="5" spans="1:9" x14ac:dyDescent="0.35">
      <c r="A5" s="28">
        <v>3</v>
      </c>
      <c r="B5" s="53" t="s">
        <v>194</v>
      </c>
      <c r="C5" s="32">
        <v>2012</v>
      </c>
      <c r="D5" s="34" t="s">
        <v>140</v>
      </c>
      <c r="E5" s="53" t="s">
        <v>147</v>
      </c>
      <c r="F5" s="34" t="s">
        <v>96</v>
      </c>
      <c r="G5" s="29">
        <v>87</v>
      </c>
      <c r="H5" s="29">
        <v>90</v>
      </c>
      <c r="I5" s="47">
        <f>SUM(G5:H5)</f>
        <v>177</v>
      </c>
    </row>
    <row r="6" spans="1:9" x14ac:dyDescent="0.35">
      <c r="A6" s="28">
        <v>4</v>
      </c>
      <c r="B6" s="53" t="s">
        <v>195</v>
      </c>
      <c r="C6" s="32">
        <v>2009</v>
      </c>
      <c r="D6" s="34" t="s">
        <v>97</v>
      </c>
      <c r="E6" s="53" t="s">
        <v>198</v>
      </c>
      <c r="F6" s="34" t="s">
        <v>96</v>
      </c>
      <c r="G6" s="29">
        <v>88</v>
      </c>
      <c r="H6" s="29">
        <v>89</v>
      </c>
      <c r="I6" s="47">
        <f>SUM(G6:H6)</f>
        <v>177</v>
      </c>
    </row>
    <row r="7" spans="1:9" x14ac:dyDescent="0.35">
      <c r="A7" s="28">
        <v>5</v>
      </c>
      <c r="B7" s="53" t="s">
        <v>273</v>
      </c>
      <c r="C7" s="50">
        <v>2010</v>
      </c>
      <c r="D7" t="s">
        <v>162</v>
      </c>
      <c r="E7" t="s">
        <v>235</v>
      </c>
      <c r="F7" s="34" t="s">
        <v>96</v>
      </c>
      <c r="G7" s="46">
        <v>81</v>
      </c>
      <c r="H7" s="46">
        <v>84</v>
      </c>
      <c r="I7" s="47">
        <f>SUM(G7:H7)</f>
        <v>165</v>
      </c>
    </row>
    <row r="8" spans="1:9" x14ac:dyDescent="0.35">
      <c r="A8" s="48">
        <v>6</v>
      </c>
      <c r="B8" s="49"/>
      <c r="C8" s="50"/>
      <c r="D8" s="51"/>
      <c r="E8" s="51"/>
      <c r="F8" s="51"/>
      <c r="G8" s="46"/>
      <c r="H8" s="46"/>
      <c r="I8" s="47">
        <f t="shared" ref="I8:I27" si="0">SUM(G8:H8)</f>
        <v>0</v>
      </c>
    </row>
    <row r="9" spans="1:9" x14ac:dyDescent="0.35">
      <c r="A9" s="28">
        <v>7</v>
      </c>
      <c r="B9" s="49"/>
      <c r="C9" s="50"/>
      <c r="D9" s="51"/>
      <c r="E9" s="51"/>
      <c r="F9" s="51"/>
      <c r="G9" s="46"/>
      <c r="H9" s="46"/>
      <c r="I9" s="47">
        <f t="shared" si="0"/>
        <v>0</v>
      </c>
    </row>
    <row r="10" spans="1:9" x14ac:dyDescent="0.35">
      <c r="A10" s="28">
        <v>8</v>
      </c>
      <c r="B10" s="49"/>
      <c r="C10" s="50"/>
      <c r="D10" s="51"/>
      <c r="E10" s="51"/>
      <c r="F10" s="51"/>
      <c r="G10" s="46"/>
      <c r="H10" s="46"/>
      <c r="I10" s="47">
        <f t="shared" si="0"/>
        <v>0</v>
      </c>
    </row>
    <row r="11" spans="1:9" x14ac:dyDescent="0.35">
      <c r="A11" s="28">
        <v>9</v>
      </c>
      <c r="B11" s="49"/>
      <c r="C11" s="50"/>
      <c r="D11" s="51"/>
      <c r="E11" s="51"/>
      <c r="F11" s="51"/>
      <c r="G11" s="46"/>
      <c r="H11" s="46"/>
      <c r="I11" s="47">
        <f t="shared" si="0"/>
        <v>0</v>
      </c>
    </row>
    <row r="12" spans="1:9" x14ac:dyDescent="0.35">
      <c r="A12" s="28">
        <v>10</v>
      </c>
      <c r="B12" s="49"/>
      <c r="C12" s="50"/>
      <c r="D12" s="51"/>
      <c r="E12" s="51"/>
      <c r="F12" s="51"/>
      <c r="G12" s="46"/>
      <c r="H12" s="46"/>
      <c r="I12" s="47">
        <f t="shared" si="0"/>
        <v>0</v>
      </c>
    </row>
    <row r="13" spans="1:9" x14ac:dyDescent="0.35">
      <c r="A13" s="28">
        <v>11</v>
      </c>
      <c r="B13" s="49"/>
      <c r="C13" s="50"/>
      <c r="D13" s="51"/>
      <c r="E13" s="51"/>
      <c r="F13" s="51"/>
      <c r="G13" s="46"/>
      <c r="H13" s="46"/>
      <c r="I13" s="47">
        <f t="shared" si="0"/>
        <v>0</v>
      </c>
    </row>
    <row r="14" spans="1:9" x14ac:dyDescent="0.35">
      <c r="A14" s="28">
        <v>12</v>
      </c>
      <c r="B14" s="49"/>
      <c r="C14" s="50"/>
      <c r="D14" s="51"/>
      <c r="E14" s="51"/>
      <c r="F14" s="51"/>
      <c r="G14" s="46"/>
      <c r="H14" s="46"/>
      <c r="I14" s="47">
        <f t="shared" si="0"/>
        <v>0</v>
      </c>
    </row>
    <row r="15" spans="1:9" x14ac:dyDescent="0.35">
      <c r="A15" s="28">
        <v>13</v>
      </c>
      <c r="B15" s="49"/>
      <c r="C15" s="50"/>
      <c r="D15" s="51"/>
      <c r="E15" s="51"/>
      <c r="F15" s="51"/>
      <c r="G15" s="46"/>
      <c r="H15" s="46"/>
      <c r="I15" s="47">
        <f t="shared" si="0"/>
        <v>0</v>
      </c>
    </row>
    <row r="16" spans="1:9" x14ac:dyDescent="0.35">
      <c r="A16" s="28">
        <v>14</v>
      </c>
      <c r="B16" s="49"/>
      <c r="C16" s="50"/>
      <c r="D16" s="51"/>
      <c r="E16" s="51"/>
      <c r="F16" s="51"/>
      <c r="G16" s="46"/>
      <c r="H16" s="46"/>
      <c r="I16" s="47">
        <f t="shared" si="0"/>
        <v>0</v>
      </c>
    </row>
    <row r="17" spans="1:9" x14ac:dyDescent="0.35">
      <c r="A17" s="28">
        <v>15</v>
      </c>
      <c r="B17" s="49"/>
      <c r="C17" s="50"/>
      <c r="D17" s="51"/>
      <c r="E17" s="51"/>
      <c r="F17" s="51"/>
      <c r="G17" s="46"/>
      <c r="H17" s="46"/>
      <c r="I17" s="47">
        <f t="shared" si="0"/>
        <v>0</v>
      </c>
    </row>
    <row r="18" spans="1:9" x14ac:dyDescent="0.35">
      <c r="A18" s="28">
        <v>16</v>
      </c>
      <c r="B18" s="49"/>
      <c r="C18" s="50"/>
      <c r="D18" s="51"/>
      <c r="E18" s="51"/>
      <c r="F18" s="51"/>
      <c r="G18" s="46"/>
      <c r="H18" s="46"/>
      <c r="I18" s="47">
        <f t="shared" si="0"/>
        <v>0</v>
      </c>
    </row>
    <row r="19" spans="1:9" x14ac:dyDescent="0.35">
      <c r="A19" s="28">
        <v>17</v>
      </c>
      <c r="B19" s="49"/>
      <c r="C19" s="50"/>
      <c r="D19" s="51"/>
      <c r="E19" s="51"/>
      <c r="F19" s="51"/>
      <c r="G19" s="46"/>
      <c r="H19" s="46"/>
      <c r="I19" s="47">
        <f t="shared" si="0"/>
        <v>0</v>
      </c>
    </row>
    <row r="20" spans="1:9" x14ac:dyDescent="0.35">
      <c r="A20" s="28">
        <v>18</v>
      </c>
      <c r="B20" s="49"/>
      <c r="C20" s="50"/>
      <c r="D20" s="51"/>
      <c r="E20" s="51"/>
      <c r="F20" s="51"/>
      <c r="G20" s="46"/>
      <c r="H20" s="46"/>
      <c r="I20" s="47">
        <f t="shared" si="0"/>
        <v>0</v>
      </c>
    </row>
    <row r="21" spans="1:9" x14ac:dyDescent="0.35">
      <c r="A21" s="28">
        <v>19</v>
      </c>
      <c r="B21" s="49"/>
      <c r="C21" s="50"/>
      <c r="D21" s="51"/>
      <c r="E21" s="51"/>
      <c r="F21" s="51"/>
      <c r="G21" s="46"/>
      <c r="H21" s="46"/>
      <c r="I21" s="47">
        <f t="shared" si="0"/>
        <v>0</v>
      </c>
    </row>
    <row r="22" spans="1:9" x14ac:dyDescent="0.35">
      <c r="A22" s="28">
        <v>20</v>
      </c>
      <c r="B22" s="49"/>
      <c r="C22" s="50"/>
      <c r="D22" s="51"/>
      <c r="E22" s="51"/>
      <c r="F22" s="51"/>
      <c r="G22" s="46"/>
      <c r="H22" s="46"/>
      <c r="I22" s="47">
        <f t="shared" si="0"/>
        <v>0</v>
      </c>
    </row>
    <row r="23" spans="1:9" x14ac:dyDescent="0.35">
      <c r="A23" s="28">
        <v>21</v>
      </c>
      <c r="B23" s="49"/>
      <c r="C23" s="50"/>
      <c r="D23" s="51"/>
      <c r="E23" s="51"/>
      <c r="F23" s="51"/>
      <c r="G23" s="46"/>
      <c r="H23" s="46"/>
      <c r="I23" s="47">
        <f t="shared" si="0"/>
        <v>0</v>
      </c>
    </row>
    <row r="24" spans="1:9" x14ac:dyDescent="0.35">
      <c r="A24" s="28">
        <v>22</v>
      </c>
      <c r="B24" s="49"/>
      <c r="C24" s="50"/>
      <c r="D24" s="51"/>
      <c r="E24" s="51"/>
      <c r="F24" s="51"/>
      <c r="G24" s="46"/>
      <c r="H24" s="46"/>
      <c r="I24" s="47">
        <f t="shared" si="0"/>
        <v>0</v>
      </c>
    </row>
    <row r="25" spans="1:9" x14ac:dyDescent="0.35">
      <c r="A25" s="28">
        <v>23</v>
      </c>
      <c r="B25" s="49"/>
      <c r="C25" s="50"/>
      <c r="D25" s="51"/>
      <c r="E25" s="51"/>
      <c r="F25" s="51"/>
      <c r="G25" s="46"/>
      <c r="H25" s="46"/>
      <c r="I25" s="47">
        <f t="shared" si="0"/>
        <v>0</v>
      </c>
    </row>
    <row r="26" spans="1:9" x14ac:dyDescent="0.35">
      <c r="A26" s="28">
        <v>24</v>
      </c>
      <c r="B26" s="49"/>
      <c r="C26" s="50"/>
      <c r="D26" s="51"/>
      <c r="E26" s="51"/>
      <c r="F26" s="51"/>
      <c r="G26" s="46"/>
      <c r="H26" s="46"/>
      <c r="I26" s="47">
        <f t="shared" si="0"/>
        <v>0</v>
      </c>
    </row>
    <row r="27" spans="1:9" x14ac:dyDescent="0.35">
      <c r="A27" s="28">
        <v>25</v>
      </c>
      <c r="B27" s="49"/>
      <c r="C27" s="50"/>
      <c r="D27" s="51"/>
      <c r="E27" s="51"/>
      <c r="F27" s="51"/>
      <c r="G27" s="46"/>
      <c r="H27" s="46"/>
      <c r="I27" s="47">
        <f t="shared" si="0"/>
        <v>0</v>
      </c>
    </row>
    <row r="28" spans="1:9" ht="15" customHeight="1" x14ac:dyDescent="0.35">
      <c r="G28" s="3"/>
      <c r="H28" s="3"/>
    </row>
    <row r="29" spans="1:9" ht="15" customHeight="1" x14ac:dyDescent="0.35">
      <c r="G29" s="3"/>
      <c r="H29" s="3"/>
    </row>
    <row r="30" spans="1:9" ht="15.75" customHeight="1" x14ac:dyDescent="0.35">
      <c r="B30" s="2" t="s">
        <v>38</v>
      </c>
      <c r="G30" s="3"/>
      <c r="H30" s="3"/>
    </row>
    <row r="31" spans="1:9" ht="15.75" customHeight="1" x14ac:dyDescent="0.35">
      <c r="A31" s="28" t="s">
        <v>32</v>
      </c>
      <c r="B31" s="45" t="s">
        <v>45</v>
      </c>
      <c r="C31" s="45"/>
      <c r="D31" s="35"/>
      <c r="E31" s="35"/>
      <c r="F31" s="45" t="s">
        <v>45</v>
      </c>
      <c r="G31" s="35"/>
      <c r="H31" s="35"/>
      <c r="I31" s="76" t="s">
        <v>45</v>
      </c>
    </row>
    <row r="32" spans="1:9" ht="15.75" customHeight="1" x14ac:dyDescent="0.35">
      <c r="A32" s="28"/>
      <c r="B32" s="45" t="s">
        <v>45</v>
      </c>
      <c r="C32" s="45" t="s">
        <v>45</v>
      </c>
      <c r="D32" s="35"/>
      <c r="E32" s="35"/>
      <c r="F32" s="35"/>
      <c r="G32" s="35"/>
      <c r="H32" s="35" t="s">
        <v>45</v>
      </c>
      <c r="I32" s="35"/>
    </row>
    <row r="33" spans="1:9" ht="15.75" customHeight="1" x14ac:dyDescent="0.35">
      <c r="A33" s="28"/>
      <c r="B33" s="45" t="s">
        <v>45</v>
      </c>
      <c r="C33" s="45" t="s">
        <v>45</v>
      </c>
      <c r="D33" s="35"/>
      <c r="E33" s="35"/>
      <c r="F33" s="35"/>
      <c r="G33" s="35"/>
      <c r="H33" s="35" t="s">
        <v>45</v>
      </c>
      <c r="I33" s="35"/>
    </row>
    <row r="34" spans="1:9" ht="15.75" customHeight="1" x14ac:dyDescent="0.35">
      <c r="A34" s="28"/>
      <c r="B34" s="45" t="s">
        <v>45</v>
      </c>
      <c r="C34" s="45" t="s">
        <v>45</v>
      </c>
      <c r="D34" s="35"/>
      <c r="E34" s="35"/>
      <c r="F34" s="35"/>
      <c r="G34" s="35"/>
      <c r="H34" s="35" t="s">
        <v>45</v>
      </c>
      <c r="I34" s="35"/>
    </row>
    <row r="35" spans="1:9" ht="15" customHeight="1" x14ac:dyDescent="0.35">
      <c r="A35" s="4"/>
      <c r="G35" s="3"/>
      <c r="H35" s="3"/>
    </row>
    <row r="36" spans="1:9" ht="15.75" customHeight="1" x14ac:dyDescent="0.35">
      <c r="A36" s="28" t="s">
        <v>33</v>
      </c>
      <c r="B36" s="45" t="s">
        <v>45</v>
      </c>
      <c r="C36" s="35"/>
      <c r="D36" s="35"/>
      <c r="E36" s="35"/>
      <c r="F36" s="45" t="s">
        <v>45</v>
      </c>
      <c r="G36" s="35"/>
      <c r="H36" s="35"/>
      <c r="I36" s="76" t="s">
        <v>45</v>
      </c>
    </row>
    <row r="37" spans="1:9" ht="15.75" customHeight="1" x14ac:dyDescent="0.35">
      <c r="A37" s="35"/>
      <c r="B37" s="35" t="s">
        <v>45</v>
      </c>
      <c r="C37" s="35" t="s">
        <v>45</v>
      </c>
      <c r="D37" s="35"/>
      <c r="E37" s="35"/>
      <c r="F37" s="35"/>
      <c r="G37" s="35"/>
      <c r="H37" s="35" t="s">
        <v>45</v>
      </c>
      <c r="I37" s="35"/>
    </row>
    <row r="38" spans="1:9" ht="15.75" customHeight="1" x14ac:dyDescent="0.35">
      <c r="A38" s="35"/>
      <c r="B38" s="35" t="s">
        <v>45</v>
      </c>
      <c r="C38" s="35" t="s">
        <v>45</v>
      </c>
      <c r="D38" s="35"/>
      <c r="E38" s="35"/>
      <c r="F38" s="35"/>
      <c r="G38" s="35"/>
      <c r="H38" s="35" t="s">
        <v>45</v>
      </c>
      <c r="I38" s="35"/>
    </row>
    <row r="39" spans="1:9" ht="15.75" customHeight="1" x14ac:dyDescent="0.35">
      <c r="A39" s="35"/>
      <c r="B39" s="35" t="s">
        <v>45</v>
      </c>
      <c r="C39" s="35" t="s">
        <v>45</v>
      </c>
      <c r="D39" s="35"/>
      <c r="E39" s="35"/>
      <c r="F39" s="35"/>
      <c r="G39" s="35"/>
      <c r="H39" s="35" t="s">
        <v>45</v>
      </c>
      <c r="I39" s="35"/>
    </row>
    <row r="40" spans="1:9" ht="15" customHeight="1" x14ac:dyDescent="0.35">
      <c r="G40" s="3"/>
      <c r="H40" s="3"/>
    </row>
    <row r="41" spans="1:9" ht="15.75" customHeight="1" x14ac:dyDescent="0.35">
      <c r="A41" s="28" t="s">
        <v>34</v>
      </c>
      <c r="B41" s="45" t="s">
        <v>45</v>
      </c>
      <c r="C41" s="35"/>
      <c r="D41" s="35"/>
      <c r="E41" s="35"/>
      <c r="F41" s="45" t="s">
        <v>45</v>
      </c>
      <c r="G41" s="35"/>
      <c r="H41" s="35"/>
      <c r="I41" s="76" t="s">
        <v>45</v>
      </c>
    </row>
    <row r="42" spans="1:9" ht="15.75" customHeight="1" x14ac:dyDescent="0.35">
      <c r="A42" s="35"/>
      <c r="B42" s="35" t="s">
        <v>45</v>
      </c>
      <c r="C42" s="35" t="s">
        <v>45</v>
      </c>
      <c r="D42" s="35"/>
      <c r="E42" s="35"/>
      <c r="F42" s="35"/>
      <c r="G42" s="35"/>
      <c r="H42" s="35" t="s">
        <v>45</v>
      </c>
      <c r="I42" s="35"/>
    </row>
    <row r="43" spans="1:9" ht="15.75" customHeight="1" x14ac:dyDescent="0.35">
      <c r="A43" s="35"/>
      <c r="B43" s="35" t="s">
        <v>45</v>
      </c>
      <c r="C43" s="35" t="s">
        <v>45</v>
      </c>
      <c r="D43" s="35"/>
      <c r="E43" s="35"/>
      <c r="F43" s="35"/>
      <c r="G43" s="35"/>
      <c r="H43" s="35" t="s">
        <v>45</v>
      </c>
      <c r="I43" s="35"/>
    </row>
    <row r="44" spans="1:9" ht="15.75" customHeight="1" x14ac:dyDescent="0.35">
      <c r="A44" s="35"/>
      <c r="B44" s="35" t="s">
        <v>45</v>
      </c>
      <c r="C44" s="35" t="s">
        <v>45</v>
      </c>
      <c r="D44" s="35"/>
      <c r="E44" s="35"/>
      <c r="F44" s="35"/>
      <c r="G44" s="35"/>
      <c r="H44" s="35" t="s">
        <v>45</v>
      </c>
      <c r="I44" s="35"/>
    </row>
    <row r="45" spans="1:9" ht="15" customHeight="1" x14ac:dyDescent="0.35"/>
    <row r="46" spans="1:9" ht="15.75" customHeight="1" x14ac:dyDescent="0.35">
      <c r="A46" s="28" t="s">
        <v>79</v>
      </c>
      <c r="B46" s="45" t="s">
        <v>45</v>
      </c>
      <c r="C46" s="45"/>
      <c r="D46" s="35"/>
      <c r="E46" s="35"/>
      <c r="F46" s="45" t="s">
        <v>45</v>
      </c>
      <c r="G46" s="35"/>
      <c r="H46" s="35"/>
      <c r="I46" s="76" t="s">
        <v>45</v>
      </c>
    </row>
    <row r="47" spans="1:9" ht="15.75" customHeight="1" x14ac:dyDescent="0.35">
      <c r="A47" s="28"/>
      <c r="B47" s="45" t="s">
        <v>45</v>
      </c>
      <c r="C47" s="45" t="s">
        <v>45</v>
      </c>
      <c r="D47" s="35"/>
      <c r="E47" s="35"/>
      <c r="F47" s="35"/>
      <c r="G47" s="35"/>
      <c r="H47" s="35" t="s">
        <v>45</v>
      </c>
      <c r="I47" s="35"/>
    </row>
    <row r="48" spans="1:9" ht="15.75" customHeight="1" x14ac:dyDescent="0.35">
      <c r="A48" s="28"/>
      <c r="B48" s="45" t="s">
        <v>45</v>
      </c>
      <c r="C48" s="45" t="s">
        <v>45</v>
      </c>
      <c r="D48" s="35"/>
      <c r="E48" s="35"/>
      <c r="F48" s="35"/>
      <c r="G48" s="35"/>
      <c r="H48" s="35" t="s">
        <v>45</v>
      </c>
      <c r="I48" s="35"/>
    </row>
    <row r="49" spans="1:9" ht="15.75" customHeight="1" x14ac:dyDescent="0.35">
      <c r="A49" s="28"/>
      <c r="B49" s="45" t="s">
        <v>45</v>
      </c>
      <c r="C49" s="45" t="s">
        <v>45</v>
      </c>
      <c r="D49" s="35"/>
      <c r="E49" s="35"/>
      <c r="F49" s="35"/>
      <c r="G49" s="35"/>
      <c r="H49" s="35" t="s">
        <v>45</v>
      </c>
      <c r="I49" s="35"/>
    </row>
    <row r="50" spans="1:9" ht="15" customHeight="1" x14ac:dyDescent="0.35">
      <c r="A50" s="4"/>
      <c r="G50" s="3"/>
      <c r="H50" s="3"/>
    </row>
    <row r="51" spans="1:9" ht="15.75" customHeight="1" x14ac:dyDescent="0.35">
      <c r="A51" s="28" t="s">
        <v>80</v>
      </c>
      <c r="B51" s="45" t="s">
        <v>45</v>
      </c>
      <c r="C51" s="35"/>
      <c r="D51" s="35"/>
      <c r="E51" s="35"/>
      <c r="F51" s="45" t="s">
        <v>45</v>
      </c>
      <c r="G51" s="35"/>
      <c r="H51" s="35"/>
      <c r="I51" s="76" t="s">
        <v>45</v>
      </c>
    </row>
    <row r="52" spans="1:9" ht="15.75" customHeight="1" x14ac:dyDescent="0.35">
      <c r="A52" s="35"/>
      <c r="B52" s="35" t="s">
        <v>45</v>
      </c>
      <c r="C52" s="35" t="s">
        <v>45</v>
      </c>
      <c r="D52" s="35"/>
      <c r="E52" s="35"/>
      <c r="F52" s="35"/>
      <c r="G52" s="35"/>
      <c r="H52" s="35" t="s">
        <v>45</v>
      </c>
      <c r="I52" s="35"/>
    </row>
    <row r="53" spans="1:9" ht="15.75" customHeight="1" x14ac:dyDescent="0.35">
      <c r="A53" s="35"/>
      <c r="B53" s="35" t="s">
        <v>45</v>
      </c>
      <c r="C53" s="35" t="s">
        <v>45</v>
      </c>
      <c r="D53" s="35"/>
      <c r="E53" s="35"/>
      <c r="F53" s="35"/>
      <c r="G53" s="35"/>
      <c r="H53" s="35" t="s">
        <v>45</v>
      </c>
      <c r="I53" s="35"/>
    </row>
    <row r="54" spans="1:9" ht="15.75" customHeight="1" x14ac:dyDescent="0.35">
      <c r="A54" s="35"/>
      <c r="B54" s="35" t="s">
        <v>45</v>
      </c>
      <c r="C54" s="35" t="s">
        <v>45</v>
      </c>
      <c r="D54" s="35"/>
      <c r="E54" s="35"/>
      <c r="F54" s="35"/>
      <c r="G54" s="35"/>
      <c r="H54" s="35" t="s">
        <v>45</v>
      </c>
      <c r="I54" s="35"/>
    </row>
    <row r="55" spans="1:9" ht="15" customHeight="1" x14ac:dyDescent="0.35">
      <c r="G55" s="3"/>
      <c r="H55" s="3"/>
    </row>
    <row r="56" spans="1:9" ht="15.75" customHeight="1" x14ac:dyDescent="0.35">
      <c r="A56" s="28" t="s">
        <v>81</v>
      </c>
      <c r="B56" s="45" t="s">
        <v>45</v>
      </c>
      <c r="C56" s="35"/>
      <c r="D56" s="35"/>
      <c r="E56" s="35"/>
      <c r="F56" s="45" t="s">
        <v>45</v>
      </c>
      <c r="G56" s="35"/>
      <c r="H56" s="35"/>
      <c r="I56" s="76" t="s">
        <v>45</v>
      </c>
    </row>
    <row r="57" spans="1:9" ht="15.75" customHeight="1" x14ac:dyDescent="0.35">
      <c r="A57" s="35"/>
      <c r="B57" s="35" t="s">
        <v>45</v>
      </c>
      <c r="C57" s="35" t="s">
        <v>45</v>
      </c>
      <c r="D57" s="35"/>
      <c r="E57" s="35"/>
      <c r="F57" s="35"/>
      <c r="G57" s="35"/>
      <c r="H57" s="35" t="s">
        <v>45</v>
      </c>
      <c r="I57" s="35"/>
    </row>
    <row r="58" spans="1:9" ht="15.75" customHeight="1" x14ac:dyDescent="0.35">
      <c r="A58" s="35"/>
      <c r="B58" s="35" t="s">
        <v>45</v>
      </c>
      <c r="C58" s="35" t="s">
        <v>45</v>
      </c>
      <c r="D58" s="35"/>
      <c r="E58" s="35"/>
      <c r="F58" s="35"/>
      <c r="G58" s="35"/>
      <c r="H58" s="35" t="s">
        <v>45</v>
      </c>
      <c r="I58" s="35"/>
    </row>
    <row r="59" spans="1:9" ht="15.75" customHeight="1" x14ac:dyDescent="0.35">
      <c r="A59" s="35"/>
      <c r="B59" s="35" t="s">
        <v>45</v>
      </c>
      <c r="C59" s="35" t="s">
        <v>45</v>
      </c>
      <c r="D59" s="35"/>
      <c r="E59" s="35"/>
      <c r="F59" s="35"/>
      <c r="G59" s="35"/>
      <c r="H59" s="35" t="s">
        <v>45</v>
      </c>
      <c r="I59" s="35"/>
    </row>
    <row r="60" spans="1:9" ht="15" customHeight="1" x14ac:dyDescent="0.35"/>
    <row r="61" spans="1:9" ht="15.75" customHeight="1" x14ac:dyDescent="0.35">
      <c r="A61" s="28" t="s">
        <v>82</v>
      </c>
      <c r="B61" s="45" t="s">
        <v>45</v>
      </c>
      <c r="C61" s="45"/>
      <c r="D61" s="35"/>
      <c r="E61" s="35"/>
      <c r="F61" s="45" t="s">
        <v>45</v>
      </c>
      <c r="G61" s="35"/>
      <c r="H61" s="35"/>
      <c r="I61" s="76" t="s">
        <v>45</v>
      </c>
    </row>
    <row r="62" spans="1:9" ht="15.75" customHeight="1" x14ac:dyDescent="0.35">
      <c r="A62" s="28"/>
      <c r="B62" s="45" t="s">
        <v>45</v>
      </c>
      <c r="C62" s="45" t="s">
        <v>45</v>
      </c>
      <c r="D62" s="35"/>
      <c r="E62" s="35"/>
      <c r="F62" s="35"/>
      <c r="G62" s="35"/>
      <c r="H62" s="35" t="s">
        <v>45</v>
      </c>
      <c r="I62" s="35"/>
    </row>
    <row r="63" spans="1:9" ht="15.75" customHeight="1" x14ac:dyDescent="0.35">
      <c r="A63" s="28"/>
      <c r="B63" s="45" t="s">
        <v>45</v>
      </c>
      <c r="C63" s="45" t="s">
        <v>45</v>
      </c>
      <c r="D63" s="35"/>
      <c r="E63" s="35"/>
      <c r="F63" s="35"/>
      <c r="G63" s="35"/>
      <c r="H63" s="35" t="s">
        <v>45</v>
      </c>
      <c r="I63" s="35"/>
    </row>
    <row r="64" spans="1:9" ht="15.75" customHeight="1" x14ac:dyDescent="0.35">
      <c r="A64" s="28"/>
      <c r="B64" s="45" t="s">
        <v>45</v>
      </c>
      <c r="C64" s="45" t="s">
        <v>45</v>
      </c>
      <c r="D64" s="35"/>
      <c r="E64" s="35"/>
      <c r="F64" s="35"/>
      <c r="G64" s="35"/>
      <c r="H64" s="35" t="s">
        <v>45</v>
      </c>
      <c r="I64" s="35"/>
    </row>
    <row r="65" spans="1:9" ht="15" customHeight="1" x14ac:dyDescent="0.35">
      <c r="A65" s="4"/>
      <c r="G65" s="3"/>
      <c r="H65" s="3"/>
    </row>
    <row r="66" spans="1:9" ht="15.75" customHeight="1" x14ac:dyDescent="0.35">
      <c r="A66" s="28" t="s">
        <v>83</v>
      </c>
      <c r="B66" s="45" t="s">
        <v>45</v>
      </c>
      <c r="C66" s="35"/>
      <c r="D66" s="35"/>
      <c r="E66" s="35"/>
      <c r="F66" s="45" t="s">
        <v>45</v>
      </c>
      <c r="G66" s="35"/>
      <c r="H66" s="35"/>
      <c r="I66" s="76" t="s">
        <v>45</v>
      </c>
    </row>
    <row r="67" spans="1:9" ht="15.75" customHeight="1" x14ac:dyDescent="0.35">
      <c r="A67" s="35"/>
      <c r="B67" s="35" t="s">
        <v>45</v>
      </c>
      <c r="C67" s="35" t="s">
        <v>45</v>
      </c>
      <c r="D67" s="35"/>
      <c r="E67" s="35"/>
      <c r="F67" s="35"/>
      <c r="G67" s="35"/>
      <c r="H67" s="35" t="s">
        <v>45</v>
      </c>
      <c r="I67" s="35"/>
    </row>
    <row r="68" spans="1:9" ht="15.75" customHeight="1" x14ac:dyDescent="0.35">
      <c r="A68" s="35"/>
      <c r="B68" s="35" t="s">
        <v>45</v>
      </c>
      <c r="C68" s="35" t="s">
        <v>45</v>
      </c>
      <c r="D68" s="35"/>
      <c r="E68" s="35"/>
      <c r="F68" s="35"/>
      <c r="G68" s="35"/>
      <c r="H68" s="35" t="s">
        <v>45</v>
      </c>
      <c r="I68" s="35"/>
    </row>
    <row r="69" spans="1:9" ht="15.75" customHeight="1" x14ac:dyDescent="0.35">
      <c r="A69" s="35"/>
      <c r="B69" s="35" t="s">
        <v>45</v>
      </c>
      <c r="C69" s="35" t="s">
        <v>45</v>
      </c>
      <c r="D69" s="35"/>
      <c r="E69" s="35"/>
      <c r="F69" s="35"/>
      <c r="G69" s="35"/>
      <c r="H69" s="35" t="s">
        <v>45</v>
      </c>
      <c r="I69" s="35"/>
    </row>
    <row r="70" spans="1:9" ht="15" customHeight="1" x14ac:dyDescent="0.35">
      <c r="G70" s="3"/>
      <c r="H70" s="3"/>
    </row>
    <row r="71" spans="1:9" ht="15.75" customHeight="1" x14ac:dyDescent="0.35">
      <c r="A71" s="28" t="s">
        <v>84</v>
      </c>
      <c r="B71" s="45" t="s">
        <v>45</v>
      </c>
      <c r="C71" s="35"/>
      <c r="D71" s="35"/>
      <c r="E71" s="35"/>
      <c r="F71" s="45" t="s">
        <v>45</v>
      </c>
      <c r="G71" s="35"/>
      <c r="H71" s="35"/>
      <c r="I71" s="76" t="s">
        <v>45</v>
      </c>
    </row>
    <row r="72" spans="1:9" ht="15.75" customHeight="1" x14ac:dyDescent="0.35">
      <c r="A72" s="35"/>
      <c r="B72" s="35" t="s">
        <v>45</v>
      </c>
      <c r="C72" s="35" t="s">
        <v>45</v>
      </c>
      <c r="D72" s="35"/>
      <c r="E72" s="35"/>
      <c r="F72" s="35"/>
      <c r="G72" s="35"/>
      <c r="H72" s="35" t="s">
        <v>45</v>
      </c>
      <c r="I72" s="35"/>
    </row>
    <row r="73" spans="1:9" ht="15.75" customHeight="1" x14ac:dyDescent="0.35">
      <c r="A73" s="35"/>
      <c r="B73" s="35" t="s">
        <v>45</v>
      </c>
      <c r="C73" s="35" t="s">
        <v>45</v>
      </c>
      <c r="D73" s="35"/>
      <c r="E73" s="35"/>
      <c r="F73" s="35"/>
      <c r="G73" s="35"/>
      <c r="H73" s="35" t="s">
        <v>45</v>
      </c>
      <c r="I73" s="35"/>
    </row>
    <row r="74" spans="1:9" ht="15.75" customHeight="1" x14ac:dyDescent="0.35">
      <c r="A74" s="35"/>
      <c r="B74" s="35" t="s">
        <v>45</v>
      </c>
      <c r="C74" s="35" t="s">
        <v>45</v>
      </c>
      <c r="D74" s="35"/>
      <c r="E74" s="35"/>
      <c r="F74" s="35"/>
      <c r="G74" s="35"/>
      <c r="H74" s="35" t="s">
        <v>45</v>
      </c>
      <c r="I74" s="35"/>
    </row>
    <row r="75" spans="1:9" ht="15" customHeight="1" x14ac:dyDescent="0.35"/>
  </sheetData>
  <sortState xmlns:xlrd2="http://schemas.microsoft.com/office/spreadsheetml/2017/richdata2" ref="B3:I7">
    <sortCondition descending="1" ref="I3:I7"/>
    <sortCondition descending="1" ref="H3:H7"/>
  </sortState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CC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9" sqref="C9"/>
    </sheetView>
  </sheetViews>
  <sheetFormatPr defaultColWidth="9.19921875" defaultRowHeight="15" x14ac:dyDescent="0.35"/>
  <cols>
    <col min="1" max="1" width="6" style="4" customWidth="1"/>
    <col min="2" max="2" width="27" style="3" customWidth="1"/>
    <col min="3" max="3" width="6.19921875" style="4" customWidth="1"/>
    <col min="4" max="4" width="17.265625" style="3" customWidth="1"/>
    <col min="5" max="5" width="100.265625" style="3" customWidth="1"/>
    <col min="6" max="6" width="16.19921875" style="11" customWidth="1"/>
    <col min="7" max="8" width="6.73046875" style="9" customWidth="1"/>
    <col min="9" max="9" width="6.796875" style="3" customWidth="1"/>
    <col min="10" max="10" width="6.796875" style="77" customWidth="1"/>
    <col min="11" max="16384" width="9.19921875" style="3"/>
  </cols>
  <sheetData>
    <row r="1" spans="1:10" ht="24.75" customHeight="1" x14ac:dyDescent="0.35">
      <c r="A1" s="12" t="s">
        <v>53</v>
      </c>
    </row>
    <row r="2" spans="1:10" s="2" customFormat="1" x14ac:dyDescent="0.4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  <c r="J2" s="79"/>
    </row>
    <row r="3" spans="1:10" x14ac:dyDescent="0.35">
      <c r="A3" s="28">
        <v>1</v>
      </c>
      <c r="B3" s="53" t="s">
        <v>187</v>
      </c>
      <c r="C3" s="50">
        <v>2007</v>
      </c>
      <c r="D3" s="53" t="s">
        <v>188</v>
      </c>
      <c r="E3" s="53" t="s">
        <v>192</v>
      </c>
      <c r="F3" s="34" t="s">
        <v>96</v>
      </c>
      <c r="G3" s="46">
        <v>82</v>
      </c>
      <c r="H3" s="46">
        <v>83</v>
      </c>
      <c r="I3" s="47">
        <f t="shared" ref="I3:I9" si="0">SUM(G3:H3)</f>
        <v>165</v>
      </c>
    </row>
    <row r="4" spans="1:10" x14ac:dyDescent="0.35">
      <c r="A4" s="28">
        <v>2</v>
      </c>
      <c r="B4" s="53" t="s">
        <v>184</v>
      </c>
      <c r="C4" s="50">
        <v>2007</v>
      </c>
      <c r="D4" s="53" t="s">
        <v>118</v>
      </c>
      <c r="E4" s="53" t="s">
        <v>122</v>
      </c>
      <c r="F4" s="34" t="s">
        <v>96</v>
      </c>
      <c r="G4" s="46">
        <v>70</v>
      </c>
      <c r="H4" s="46">
        <v>84</v>
      </c>
      <c r="I4" s="47">
        <f t="shared" si="0"/>
        <v>154</v>
      </c>
    </row>
    <row r="5" spans="1:10" x14ac:dyDescent="0.35">
      <c r="A5" s="28">
        <v>3</v>
      </c>
      <c r="B5" s="53" t="s">
        <v>186</v>
      </c>
      <c r="C5" s="50">
        <v>2006</v>
      </c>
      <c r="D5" s="53" t="s">
        <v>188</v>
      </c>
      <c r="E5" s="53" t="s">
        <v>192</v>
      </c>
      <c r="F5" s="34" t="s">
        <v>96</v>
      </c>
      <c r="G5" s="46">
        <v>74</v>
      </c>
      <c r="H5" s="46">
        <v>76</v>
      </c>
      <c r="I5" s="47">
        <f t="shared" si="0"/>
        <v>150</v>
      </c>
    </row>
    <row r="6" spans="1:10" x14ac:dyDescent="0.35">
      <c r="A6" s="28">
        <v>4</v>
      </c>
      <c r="B6" s="53" t="s">
        <v>185</v>
      </c>
      <c r="C6" s="32">
        <v>2006</v>
      </c>
      <c r="D6" s="53" t="s">
        <v>189</v>
      </c>
      <c r="E6" s="53" t="s">
        <v>191</v>
      </c>
      <c r="F6" s="34" t="s">
        <v>96</v>
      </c>
      <c r="G6" s="46">
        <v>69</v>
      </c>
      <c r="H6" s="46">
        <v>70</v>
      </c>
      <c r="I6" s="47">
        <f t="shared" si="0"/>
        <v>139</v>
      </c>
    </row>
    <row r="7" spans="1:10" x14ac:dyDescent="0.35">
      <c r="A7" s="28">
        <v>5</v>
      </c>
      <c r="B7" s="53" t="s">
        <v>182</v>
      </c>
      <c r="C7" s="32">
        <v>2008</v>
      </c>
      <c r="D7" s="53" t="s">
        <v>188</v>
      </c>
      <c r="E7" s="53" t="s">
        <v>190</v>
      </c>
      <c r="F7" s="34" t="s">
        <v>96</v>
      </c>
      <c r="G7" s="29">
        <v>72</v>
      </c>
      <c r="H7" s="29">
        <v>67</v>
      </c>
      <c r="I7" s="47">
        <f t="shared" si="0"/>
        <v>139</v>
      </c>
    </row>
    <row r="8" spans="1:10" x14ac:dyDescent="0.35">
      <c r="A8" s="28">
        <v>6</v>
      </c>
      <c r="B8" s="53" t="s">
        <v>181</v>
      </c>
      <c r="C8" s="32">
        <v>2008</v>
      </c>
      <c r="D8" s="53" t="s">
        <v>117</v>
      </c>
      <c r="E8" s="53" t="s">
        <v>172</v>
      </c>
      <c r="F8" s="34" t="s">
        <v>96</v>
      </c>
      <c r="G8" s="29">
        <v>54</v>
      </c>
      <c r="H8" s="29">
        <v>56</v>
      </c>
      <c r="I8" s="47">
        <f t="shared" si="0"/>
        <v>110</v>
      </c>
    </row>
    <row r="9" spans="1:10" x14ac:dyDescent="0.35">
      <c r="A9" s="28">
        <v>7</v>
      </c>
      <c r="B9" s="53" t="s">
        <v>183</v>
      </c>
      <c r="C9" s="32" t="s">
        <v>45</v>
      </c>
      <c r="D9" s="53" t="s">
        <v>188</v>
      </c>
      <c r="E9" s="53" t="s">
        <v>190</v>
      </c>
      <c r="F9" s="34" t="s">
        <v>96</v>
      </c>
      <c r="G9" s="29" t="s">
        <v>45</v>
      </c>
      <c r="H9" s="29" t="s">
        <v>45</v>
      </c>
      <c r="I9" s="47">
        <f t="shared" si="0"/>
        <v>0</v>
      </c>
    </row>
    <row r="10" spans="1:10" x14ac:dyDescent="0.35">
      <c r="A10" s="28">
        <v>8</v>
      </c>
      <c r="B10" s="49"/>
      <c r="C10" s="50"/>
      <c r="D10" s="49"/>
      <c r="E10" s="34"/>
      <c r="F10" s="51"/>
      <c r="G10" s="46"/>
      <c r="H10" s="46"/>
      <c r="I10" s="47">
        <f t="shared" ref="I10:I12" si="1">SUM(G10:H10)</f>
        <v>0</v>
      </c>
    </row>
    <row r="11" spans="1:10" x14ac:dyDescent="0.35">
      <c r="A11" s="28">
        <v>9</v>
      </c>
      <c r="B11" s="49"/>
      <c r="C11" s="50"/>
      <c r="D11" s="49"/>
      <c r="E11" s="34"/>
      <c r="F11" s="51"/>
      <c r="G11" s="46"/>
      <c r="H11" s="46"/>
      <c r="I11" s="47">
        <f t="shared" si="1"/>
        <v>0</v>
      </c>
    </row>
    <row r="12" spans="1:10" x14ac:dyDescent="0.35">
      <c r="A12" s="28">
        <v>10</v>
      </c>
      <c r="B12" s="49"/>
      <c r="C12" s="50"/>
      <c r="D12" s="49"/>
      <c r="E12" s="34"/>
      <c r="F12" s="51"/>
      <c r="G12" s="46"/>
      <c r="H12" s="46"/>
      <c r="I12" s="47">
        <f t="shared" si="1"/>
        <v>0</v>
      </c>
    </row>
    <row r="13" spans="1:10" x14ac:dyDescent="0.35">
      <c r="A13" s="28">
        <v>11</v>
      </c>
      <c r="B13" s="34"/>
      <c r="C13" s="32"/>
      <c r="D13" s="49"/>
      <c r="E13" s="34"/>
      <c r="F13" s="51"/>
      <c r="G13" s="46"/>
      <c r="H13" s="46"/>
      <c r="I13" s="47">
        <f t="shared" ref="I13:I14" si="2">SUM(G13:H13)</f>
        <v>0</v>
      </c>
    </row>
    <row r="14" spans="1:10" x14ac:dyDescent="0.35">
      <c r="A14" s="28">
        <v>12</v>
      </c>
      <c r="B14" s="49"/>
      <c r="C14" s="50"/>
      <c r="D14" s="49"/>
      <c r="E14" s="49"/>
      <c r="F14" s="51"/>
      <c r="G14" s="46"/>
      <c r="H14" s="46"/>
      <c r="I14" s="47">
        <f t="shared" si="2"/>
        <v>0</v>
      </c>
    </row>
    <row r="15" spans="1:10" x14ac:dyDescent="0.35">
      <c r="A15" s="28">
        <v>13</v>
      </c>
      <c r="B15" s="49"/>
      <c r="C15" s="50"/>
      <c r="D15" s="49"/>
      <c r="E15" s="49"/>
      <c r="F15" s="51"/>
      <c r="G15" s="46"/>
      <c r="H15" s="46"/>
      <c r="I15" s="47">
        <f t="shared" ref="I15:I27" si="3">SUM(G15:H15)</f>
        <v>0</v>
      </c>
    </row>
    <row r="16" spans="1:10" x14ac:dyDescent="0.35">
      <c r="A16" s="28">
        <v>14</v>
      </c>
      <c r="B16" s="49"/>
      <c r="C16" s="50"/>
      <c r="D16" s="49"/>
      <c r="E16" s="49"/>
      <c r="F16" s="51"/>
      <c r="G16" s="46"/>
      <c r="H16" s="46"/>
      <c r="I16" s="47">
        <f t="shared" si="3"/>
        <v>0</v>
      </c>
    </row>
    <row r="17" spans="1:9" x14ac:dyDescent="0.35">
      <c r="A17" s="28">
        <v>15</v>
      </c>
      <c r="B17" s="49"/>
      <c r="C17" s="50"/>
      <c r="D17" s="49"/>
      <c r="E17" s="49"/>
      <c r="F17" s="51"/>
      <c r="G17" s="46"/>
      <c r="H17" s="46"/>
      <c r="I17" s="47">
        <f t="shared" si="3"/>
        <v>0</v>
      </c>
    </row>
    <row r="18" spans="1:9" x14ac:dyDescent="0.35">
      <c r="A18" s="28">
        <v>16</v>
      </c>
      <c r="B18" s="49"/>
      <c r="C18" s="50"/>
      <c r="D18" s="49"/>
      <c r="E18" s="49"/>
      <c r="F18" s="51"/>
      <c r="G18" s="46"/>
      <c r="H18" s="46"/>
      <c r="I18" s="47">
        <f t="shared" si="3"/>
        <v>0</v>
      </c>
    </row>
    <row r="19" spans="1:9" x14ac:dyDescent="0.35">
      <c r="A19" s="28">
        <v>17</v>
      </c>
      <c r="B19" s="49"/>
      <c r="C19" s="50"/>
      <c r="D19" s="49"/>
      <c r="E19" s="49"/>
      <c r="F19" s="51"/>
      <c r="G19" s="46"/>
      <c r="H19" s="46"/>
      <c r="I19" s="47">
        <f t="shared" si="3"/>
        <v>0</v>
      </c>
    </row>
    <row r="20" spans="1:9" x14ac:dyDescent="0.35">
      <c r="A20" s="28">
        <v>18</v>
      </c>
      <c r="B20" s="49"/>
      <c r="C20" s="50"/>
      <c r="D20" s="49"/>
      <c r="E20" s="49"/>
      <c r="F20" s="51"/>
      <c r="G20" s="46"/>
      <c r="H20" s="46"/>
      <c r="I20" s="47">
        <f t="shared" si="3"/>
        <v>0</v>
      </c>
    </row>
    <row r="21" spans="1:9" x14ac:dyDescent="0.35">
      <c r="A21" s="28">
        <v>19</v>
      </c>
      <c r="B21" s="49"/>
      <c r="C21" s="50"/>
      <c r="D21" s="49"/>
      <c r="E21" s="49"/>
      <c r="F21" s="51"/>
      <c r="G21" s="46"/>
      <c r="H21" s="46"/>
      <c r="I21" s="47">
        <f t="shared" si="3"/>
        <v>0</v>
      </c>
    </row>
    <row r="22" spans="1:9" x14ac:dyDescent="0.35">
      <c r="A22" s="28">
        <v>20</v>
      </c>
      <c r="B22" s="49"/>
      <c r="C22" s="50"/>
      <c r="D22" s="49"/>
      <c r="E22" s="49"/>
      <c r="F22" s="51"/>
      <c r="G22" s="46"/>
      <c r="H22" s="46"/>
      <c r="I22" s="47">
        <f t="shared" si="3"/>
        <v>0</v>
      </c>
    </row>
    <row r="23" spans="1:9" x14ac:dyDescent="0.35">
      <c r="A23" s="28">
        <v>21</v>
      </c>
      <c r="B23" s="49"/>
      <c r="C23" s="50"/>
      <c r="D23" s="49"/>
      <c r="E23" s="49"/>
      <c r="F23" s="51"/>
      <c r="G23" s="46"/>
      <c r="H23" s="46"/>
      <c r="I23" s="47">
        <f t="shared" si="3"/>
        <v>0</v>
      </c>
    </row>
    <row r="24" spans="1:9" x14ac:dyDescent="0.35">
      <c r="A24" s="28">
        <v>22</v>
      </c>
      <c r="B24" s="49"/>
      <c r="C24" s="50"/>
      <c r="D24" s="49"/>
      <c r="E24" s="49"/>
      <c r="F24" s="51"/>
      <c r="G24" s="46"/>
      <c r="H24" s="46"/>
      <c r="I24" s="47">
        <f t="shared" si="3"/>
        <v>0</v>
      </c>
    </row>
    <row r="25" spans="1:9" x14ac:dyDescent="0.35">
      <c r="A25" s="28">
        <v>23</v>
      </c>
      <c r="B25" s="49"/>
      <c r="C25" s="50"/>
      <c r="D25" s="49"/>
      <c r="E25" s="49"/>
      <c r="F25" s="51"/>
      <c r="G25" s="46"/>
      <c r="H25" s="46"/>
      <c r="I25" s="47">
        <f t="shared" si="3"/>
        <v>0</v>
      </c>
    </row>
    <row r="26" spans="1:9" x14ac:dyDescent="0.35">
      <c r="A26" s="28">
        <v>24</v>
      </c>
      <c r="B26" s="49"/>
      <c r="C26" s="50"/>
      <c r="D26" s="49"/>
      <c r="E26" s="49"/>
      <c r="F26" s="51"/>
      <c r="G26" s="46"/>
      <c r="H26" s="46"/>
      <c r="I26" s="47">
        <f t="shared" si="3"/>
        <v>0</v>
      </c>
    </row>
    <row r="27" spans="1:9" x14ac:dyDescent="0.35">
      <c r="A27" s="28">
        <v>25</v>
      </c>
      <c r="B27" s="49"/>
      <c r="C27" s="50"/>
      <c r="D27" s="49"/>
      <c r="E27" s="49"/>
      <c r="F27" s="51"/>
      <c r="G27" s="46"/>
      <c r="H27" s="46"/>
      <c r="I27" s="47">
        <f t="shared" si="3"/>
        <v>0</v>
      </c>
    </row>
    <row r="28" spans="1:9" ht="15" customHeight="1" x14ac:dyDescent="0.35"/>
    <row r="29" spans="1:9" ht="15" customHeight="1" x14ac:dyDescent="0.35"/>
    <row r="30" spans="1:9" ht="15.75" customHeight="1" x14ac:dyDescent="0.35">
      <c r="B30" s="2" t="s">
        <v>38</v>
      </c>
    </row>
    <row r="31" spans="1:9" ht="15.75" customHeight="1" x14ac:dyDescent="0.35">
      <c r="A31" s="28" t="s">
        <v>32</v>
      </c>
      <c r="B31" s="104" t="s">
        <v>45</v>
      </c>
      <c r="C31" s="102"/>
      <c r="D31" s="102"/>
      <c r="E31" s="103"/>
      <c r="F31" s="35" t="s">
        <v>45</v>
      </c>
      <c r="G31" s="29"/>
      <c r="H31" s="29"/>
      <c r="I31" s="76" t="s">
        <v>45</v>
      </c>
    </row>
    <row r="32" spans="1:9" ht="15.75" customHeight="1" x14ac:dyDescent="0.35">
      <c r="A32" s="28"/>
      <c r="B32" s="35" t="s">
        <v>45</v>
      </c>
      <c r="C32" s="28"/>
      <c r="D32" s="35"/>
      <c r="E32" s="35"/>
      <c r="F32" s="35"/>
      <c r="G32" s="29"/>
      <c r="H32" s="29" t="s">
        <v>45</v>
      </c>
      <c r="I32" s="35"/>
    </row>
    <row r="33" spans="1:9" ht="15.75" customHeight="1" x14ac:dyDescent="0.35">
      <c r="A33" s="28"/>
      <c r="B33" s="35" t="s">
        <v>45</v>
      </c>
      <c r="C33" s="28"/>
      <c r="D33" s="35"/>
      <c r="E33" s="35"/>
      <c r="F33" s="35"/>
      <c r="G33" s="29"/>
      <c r="H33" s="29" t="s">
        <v>45</v>
      </c>
      <c r="I33" s="35"/>
    </row>
    <row r="34" spans="1:9" ht="15.75" customHeight="1" x14ac:dyDescent="0.35">
      <c r="A34" s="28"/>
      <c r="B34" s="35" t="s">
        <v>45</v>
      </c>
      <c r="C34" s="28"/>
      <c r="D34" s="35"/>
      <c r="E34" s="35"/>
      <c r="F34" s="35"/>
      <c r="G34" s="29"/>
      <c r="H34" s="29" t="s">
        <v>45</v>
      </c>
      <c r="I34" s="35"/>
    </row>
    <row r="35" spans="1:9" ht="15" customHeight="1" x14ac:dyDescent="0.35">
      <c r="F35" s="3"/>
    </row>
    <row r="36" spans="1:9" ht="15.75" customHeight="1" x14ac:dyDescent="0.35">
      <c r="A36" s="28" t="s">
        <v>33</v>
      </c>
      <c r="B36" s="104" t="s">
        <v>45</v>
      </c>
      <c r="C36" s="102"/>
      <c r="D36" s="102"/>
      <c r="E36" s="103"/>
      <c r="F36" s="35" t="s">
        <v>45</v>
      </c>
      <c r="G36" s="29"/>
      <c r="H36" s="29"/>
      <c r="I36" s="76" t="s">
        <v>45</v>
      </c>
    </row>
    <row r="37" spans="1:9" ht="15.75" customHeight="1" x14ac:dyDescent="0.35">
      <c r="A37" s="35"/>
      <c r="B37" s="35" t="s">
        <v>45</v>
      </c>
      <c r="C37" s="28"/>
      <c r="D37" s="35"/>
      <c r="E37" s="35"/>
      <c r="F37" s="35"/>
      <c r="G37" s="29"/>
      <c r="H37" s="29" t="s">
        <v>45</v>
      </c>
      <c r="I37" s="35"/>
    </row>
    <row r="38" spans="1:9" ht="15.75" customHeight="1" x14ac:dyDescent="0.35">
      <c r="A38" s="35"/>
      <c r="B38" s="35" t="s">
        <v>45</v>
      </c>
      <c r="C38" s="28"/>
      <c r="D38" s="35"/>
      <c r="E38" s="35"/>
      <c r="F38" s="35"/>
      <c r="G38" s="29"/>
      <c r="H38" s="29" t="s">
        <v>45</v>
      </c>
      <c r="I38" s="35"/>
    </row>
    <row r="39" spans="1:9" ht="15.75" customHeight="1" x14ac:dyDescent="0.35">
      <c r="A39" s="35"/>
      <c r="B39" s="35" t="s">
        <v>45</v>
      </c>
      <c r="C39" s="28"/>
      <c r="D39" s="35"/>
      <c r="E39" s="35"/>
      <c r="F39" s="35"/>
      <c r="G39" s="29"/>
      <c r="H39" s="29" t="s">
        <v>45</v>
      </c>
      <c r="I39" s="35"/>
    </row>
    <row r="40" spans="1:9" ht="15" customHeight="1" x14ac:dyDescent="0.35">
      <c r="A40" s="3"/>
      <c r="F40" s="3"/>
    </row>
    <row r="41" spans="1:9" ht="15.75" customHeight="1" x14ac:dyDescent="0.35">
      <c r="A41" s="28" t="s">
        <v>34</v>
      </c>
      <c r="B41" s="104" t="s">
        <v>45</v>
      </c>
      <c r="C41" s="102"/>
      <c r="D41" s="102"/>
      <c r="E41" s="103"/>
      <c r="F41" s="35" t="s">
        <v>45</v>
      </c>
      <c r="G41" s="29"/>
      <c r="H41" s="29"/>
      <c r="I41" s="76" t="s">
        <v>45</v>
      </c>
    </row>
    <row r="42" spans="1:9" ht="15.75" customHeight="1" x14ac:dyDescent="0.35">
      <c r="A42" s="28"/>
      <c r="B42" s="35" t="s">
        <v>45</v>
      </c>
      <c r="C42" s="28"/>
      <c r="D42" s="35"/>
      <c r="E42" s="35"/>
      <c r="F42" s="35"/>
      <c r="G42" s="29"/>
      <c r="H42" s="29" t="s">
        <v>45</v>
      </c>
      <c r="I42" s="35"/>
    </row>
    <row r="43" spans="1:9" ht="15.75" customHeight="1" x14ac:dyDescent="0.35">
      <c r="A43" s="28"/>
      <c r="B43" s="35" t="s">
        <v>45</v>
      </c>
      <c r="C43" s="28"/>
      <c r="D43" s="35"/>
      <c r="E43" s="35"/>
      <c r="F43" s="35"/>
      <c r="G43" s="29"/>
      <c r="H43" s="29" t="s">
        <v>45</v>
      </c>
      <c r="I43" s="35"/>
    </row>
    <row r="44" spans="1:9" ht="15.75" customHeight="1" x14ac:dyDescent="0.35">
      <c r="A44" s="28"/>
      <c r="B44" s="35" t="s">
        <v>45</v>
      </c>
      <c r="C44" s="28"/>
      <c r="D44" s="35"/>
      <c r="E44" s="35"/>
      <c r="F44" s="80"/>
      <c r="G44" s="29"/>
      <c r="H44" s="29" t="s">
        <v>45</v>
      </c>
      <c r="I44" s="35"/>
    </row>
    <row r="45" spans="1:9" ht="15" customHeight="1" x14ac:dyDescent="0.35"/>
    <row r="46" spans="1:9" ht="15.75" customHeight="1" x14ac:dyDescent="0.35">
      <c r="A46" s="28" t="s">
        <v>79</v>
      </c>
      <c r="B46" s="101" t="s">
        <v>45</v>
      </c>
      <c r="C46" s="102"/>
      <c r="D46" s="102"/>
      <c r="E46" s="103"/>
      <c r="F46" s="45" t="s">
        <v>45</v>
      </c>
      <c r="G46" s="29"/>
      <c r="H46" s="29"/>
      <c r="I46" s="76" t="s">
        <v>45</v>
      </c>
    </row>
    <row r="47" spans="1:9" ht="15.75" customHeight="1" x14ac:dyDescent="0.35">
      <c r="A47" s="28"/>
      <c r="B47" s="45" t="s">
        <v>45</v>
      </c>
      <c r="C47" s="29"/>
      <c r="D47" s="35"/>
      <c r="E47" s="35"/>
      <c r="F47" s="35"/>
      <c r="G47" s="29"/>
      <c r="H47" s="29" t="s">
        <v>45</v>
      </c>
      <c r="I47" s="35"/>
    </row>
    <row r="48" spans="1:9" ht="15.75" customHeight="1" x14ac:dyDescent="0.35">
      <c r="A48" s="28"/>
      <c r="B48" s="45" t="s">
        <v>45</v>
      </c>
      <c r="C48" s="29"/>
      <c r="D48" s="35"/>
      <c r="E48" s="35"/>
      <c r="F48" s="35"/>
      <c r="G48" s="29"/>
      <c r="H48" s="29" t="s">
        <v>45</v>
      </c>
      <c r="I48" s="35"/>
    </row>
    <row r="49" spans="1:9" ht="15.75" customHeight="1" x14ac:dyDescent="0.35">
      <c r="A49" s="28"/>
      <c r="B49" s="45" t="s">
        <v>45</v>
      </c>
      <c r="C49" s="29"/>
      <c r="D49" s="35"/>
      <c r="E49" s="35"/>
      <c r="F49" s="35"/>
      <c r="G49" s="29"/>
      <c r="H49" s="29" t="s">
        <v>45</v>
      </c>
      <c r="I49" s="35"/>
    </row>
    <row r="50" spans="1:9" x14ac:dyDescent="0.35">
      <c r="F50" s="3"/>
    </row>
    <row r="51" spans="1:9" ht="15.75" customHeight="1" x14ac:dyDescent="0.35">
      <c r="A51" s="28" t="s">
        <v>80</v>
      </c>
      <c r="B51" s="104" t="s">
        <v>45</v>
      </c>
      <c r="C51" s="102"/>
      <c r="D51" s="102"/>
      <c r="E51" s="103"/>
      <c r="F51" s="35" t="s">
        <v>45</v>
      </c>
      <c r="G51" s="29"/>
      <c r="H51" s="29"/>
      <c r="I51" s="76" t="s">
        <v>45</v>
      </c>
    </row>
    <row r="52" spans="1:9" ht="15.75" customHeight="1" x14ac:dyDescent="0.35">
      <c r="A52" s="35"/>
      <c r="B52" s="35" t="s">
        <v>45</v>
      </c>
      <c r="C52" s="28"/>
      <c r="D52" s="35"/>
      <c r="E52" s="35"/>
      <c r="F52" s="35"/>
      <c r="G52" s="29"/>
      <c r="H52" s="29" t="s">
        <v>45</v>
      </c>
      <c r="I52" s="35"/>
    </row>
    <row r="53" spans="1:9" ht="15.75" customHeight="1" x14ac:dyDescent="0.35">
      <c r="A53" s="35"/>
      <c r="B53" s="35" t="s">
        <v>45</v>
      </c>
      <c r="C53" s="28"/>
      <c r="D53" s="35"/>
      <c r="E53" s="35"/>
      <c r="F53" s="35"/>
      <c r="G53" s="29"/>
      <c r="H53" s="29" t="s">
        <v>45</v>
      </c>
      <c r="I53" s="35"/>
    </row>
    <row r="54" spans="1:9" ht="15.75" customHeight="1" x14ac:dyDescent="0.35">
      <c r="A54" s="35"/>
      <c r="B54" s="35" t="s">
        <v>45</v>
      </c>
      <c r="C54" s="28"/>
      <c r="D54" s="35"/>
      <c r="E54" s="35"/>
      <c r="F54" s="35"/>
      <c r="G54" s="29"/>
      <c r="H54" s="29" t="s">
        <v>45</v>
      </c>
      <c r="I54" s="35"/>
    </row>
    <row r="55" spans="1:9" x14ac:dyDescent="0.35">
      <c r="A55" s="3"/>
      <c r="F55" s="3"/>
    </row>
    <row r="56" spans="1:9" ht="15.75" customHeight="1" x14ac:dyDescent="0.35">
      <c r="A56" s="28" t="s">
        <v>81</v>
      </c>
      <c r="B56" s="104" t="s">
        <v>45</v>
      </c>
      <c r="C56" s="102"/>
      <c r="D56" s="102"/>
      <c r="E56" s="103"/>
      <c r="F56" s="35" t="s">
        <v>45</v>
      </c>
      <c r="G56" s="29"/>
      <c r="H56" s="29"/>
      <c r="I56" s="76" t="s">
        <v>45</v>
      </c>
    </row>
    <row r="57" spans="1:9" ht="15.75" customHeight="1" x14ac:dyDescent="0.35">
      <c r="A57" s="28"/>
      <c r="B57" s="35" t="s">
        <v>45</v>
      </c>
      <c r="C57" s="28"/>
      <c r="D57" s="35"/>
      <c r="E57" s="35"/>
      <c r="F57" s="35"/>
      <c r="G57" s="29"/>
      <c r="H57" s="29" t="s">
        <v>45</v>
      </c>
      <c r="I57" s="35"/>
    </row>
    <row r="58" spans="1:9" ht="15.75" customHeight="1" x14ac:dyDescent="0.35">
      <c r="A58" s="28"/>
      <c r="B58" s="35" t="s">
        <v>45</v>
      </c>
      <c r="C58" s="28"/>
      <c r="D58" s="35"/>
      <c r="E58" s="35"/>
      <c r="F58" s="35"/>
      <c r="G58" s="29"/>
      <c r="H58" s="29" t="s">
        <v>45</v>
      </c>
      <c r="I58" s="35"/>
    </row>
    <row r="59" spans="1:9" ht="15.75" customHeight="1" x14ac:dyDescent="0.35">
      <c r="A59" s="28"/>
      <c r="B59" s="35" t="s">
        <v>45</v>
      </c>
      <c r="C59" s="28"/>
      <c r="D59" s="35"/>
      <c r="E59" s="35"/>
      <c r="F59" s="80"/>
      <c r="G59" s="29"/>
      <c r="H59" s="29" t="s">
        <v>45</v>
      </c>
      <c r="I59" s="35"/>
    </row>
    <row r="61" spans="1:9" ht="15.75" customHeight="1" x14ac:dyDescent="0.35">
      <c r="A61" s="28" t="s">
        <v>82</v>
      </c>
      <c r="B61" s="101" t="s">
        <v>45</v>
      </c>
      <c r="C61" s="102"/>
      <c r="D61" s="102"/>
      <c r="E61" s="103"/>
      <c r="F61" s="45" t="s">
        <v>45</v>
      </c>
      <c r="G61" s="29"/>
      <c r="H61" s="29"/>
      <c r="I61" s="76" t="s">
        <v>45</v>
      </c>
    </row>
    <row r="62" spans="1:9" ht="15.75" customHeight="1" x14ac:dyDescent="0.35">
      <c r="A62" s="28"/>
      <c r="B62" s="45" t="s">
        <v>45</v>
      </c>
      <c r="C62" s="29"/>
      <c r="D62" s="35"/>
      <c r="E62" s="35"/>
      <c r="F62" s="35"/>
      <c r="G62" s="29"/>
      <c r="H62" s="29" t="s">
        <v>45</v>
      </c>
      <c r="I62" s="35"/>
    </row>
    <row r="63" spans="1:9" ht="15.75" customHeight="1" x14ac:dyDescent="0.35">
      <c r="A63" s="28"/>
      <c r="B63" s="45" t="s">
        <v>45</v>
      </c>
      <c r="C63" s="29"/>
      <c r="D63" s="35"/>
      <c r="E63" s="35"/>
      <c r="F63" s="35"/>
      <c r="G63" s="29"/>
      <c r="H63" s="29" t="s">
        <v>45</v>
      </c>
      <c r="I63" s="35"/>
    </row>
    <row r="64" spans="1:9" ht="15.75" customHeight="1" x14ac:dyDescent="0.35">
      <c r="A64" s="28"/>
      <c r="B64" s="45" t="s">
        <v>45</v>
      </c>
      <c r="C64" s="29"/>
      <c r="D64" s="35"/>
      <c r="E64" s="35"/>
      <c r="F64" s="35"/>
      <c r="G64" s="29"/>
      <c r="H64" s="29" t="s">
        <v>45</v>
      </c>
      <c r="I64" s="35"/>
    </row>
    <row r="65" spans="1:9" ht="15" customHeight="1" x14ac:dyDescent="0.35">
      <c r="F65" s="3"/>
    </row>
    <row r="66" spans="1:9" ht="15.75" customHeight="1" x14ac:dyDescent="0.35">
      <c r="A66" s="28" t="s">
        <v>83</v>
      </c>
      <c r="B66" s="104" t="s">
        <v>45</v>
      </c>
      <c r="C66" s="102"/>
      <c r="D66" s="102"/>
      <c r="E66" s="103"/>
      <c r="F66" s="35" t="s">
        <v>45</v>
      </c>
      <c r="G66" s="29"/>
      <c r="H66" s="29"/>
      <c r="I66" s="76" t="s">
        <v>45</v>
      </c>
    </row>
    <row r="67" spans="1:9" ht="15.75" customHeight="1" x14ac:dyDescent="0.35">
      <c r="A67" s="35"/>
      <c r="B67" s="35" t="s">
        <v>45</v>
      </c>
      <c r="C67" s="28"/>
      <c r="D67" s="35"/>
      <c r="E67" s="35"/>
      <c r="F67" s="35"/>
      <c r="G67" s="29"/>
      <c r="H67" s="29" t="s">
        <v>45</v>
      </c>
      <c r="I67" s="35"/>
    </row>
    <row r="68" spans="1:9" ht="15.75" customHeight="1" x14ac:dyDescent="0.35">
      <c r="A68" s="35"/>
      <c r="B68" s="35" t="s">
        <v>45</v>
      </c>
      <c r="C68" s="28"/>
      <c r="D68" s="35"/>
      <c r="E68" s="35"/>
      <c r="F68" s="35"/>
      <c r="G68" s="29"/>
      <c r="H68" s="29" t="s">
        <v>45</v>
      </c>
      <c r="I68" s="35"/>
    </row>
    <row r="69" spans="1:9" ht="15.75" customHeight="1" x14ac:dyDescent="0.35">
      <c r="A69" s="35"/>
      <c r="B69" s="35" t="s">
        <v>45</v>
      </c>
      <c r="C69" s="28"/>
      <c r="D69" s="35"/>
      <c r="E69" s="35"/>
      <c r="F69" s="35"/>
      <c r="G69" s="29"/>
      <c r="H69" s="29" t="s">
        <v>45</v>
      </c>
      <c r="I69" s="35"/>
    </row>
    <row r="70" spans="1:9" x14ac:dyDescent="0.35">
      <c r="A70" s="3"/>
      <c r="F70" s="3"/>
    </row>
    <row r="71" spans="1:9" ht="15.75" customHeight="1" x14ac:dyDescent="0.35">
      <c r="A71" s="28" t="s">
        <v>84</v>
      </c>
      <c r="B71" s="104" t="s">
        <v>45</v>
      </c>
      <c r="C71" s="102"/>
      <c r="D71" s="102"/>
      <c r="E71" s="103"/>
      <c r="F71" s="35" t="s">
        <v>45</v>
      </c>
      <c r="G71" s="29"/>
      <c r="H71" s="29"/>
      <c r="I71" s="76" t="s">
        <v>45</v>
      </c>
    </row>
    <row r="72" spans="1:9" ht="15.75" customHeight="1" x14ac:dyDescent="0.35">
      <c r="A72" s="28"/>
      <c r="B72" s="35" t="s">
        <v>45</v>
      </c>
      <c r="C72" s="28"/>
      <c r="D72" s="35"/>
      <c r="E72" s="35"/>
      <c r="F72" s="35"/>
      <c r="G72" s="29"/>
      <c r="H72" s="29" t="s">
        <v>45</v>
      </c>
      <c r="I72" s="35"/>
    </row>
    <row r="73" spans="1:9" ht="15.75" customHeight="1" x14ac:dyDescent="0.35">
      <c r="A73" s="28"/>
      <c r="B73" s="35" t="s">
        <v>45</v>
      </c>
      <c r="C73" s="28"/>
      <c r="D73" s="35"/>
      <c r="E73" s="35"/>
      <c r="F73" s="35"/>
      <c r="G73" s="29"/>
      <c r="H73" s="29" t="s">
        <v>45</v>
      </c>
      <c r="I73" s="35"/>
    </row>
    <row r="74" spans="1:9" ht="15.75" customHeight="1" x14ac:dyDescent="0.35">
      <c r="A74" s="28"/>
      <c r="B74" s="35" t="s">
        <v>45</v>
      </c>
      <c r="C74" s="28"/>
      <c r="D74" s="35"/>
      <c r="E74" s="35"/>
      <c r="F74" s="80"/>
      <c r="G74" s="29"/>
      <c r="H74" s="29" t="s">
        <v>45</v>
      </c>
      <c r="I74" s="35"/>
    </row>
  </sheetData>
  <sortState xmlns:xlrd2="http://schemas.microsoft.com/office/spreadsheetml/2017/richdata2" ref="B3:I9">
    <sortCondition descending="1" ref="I3:I9"/>
    <sortCondition descending="1" ref="H3:H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Lpu_Fiú_a_20</vt:lpstr>
      <vt:lpstr>Lpu_zárt_Fiú_a_20</vt:lpstr>
      <vt:lpstr>Lpu_Fiú_b_20</vt:lpstr>
      <vt:lpstr>Lpu_zárt_Fiú_b_20</vt:lpstr>
      <vt:lpstr>Lpu_Fiú_c_40</vt:lpstr>
      <vt:lpstr>Lpu_Leány_a_20</vt:lpstr>
      <vt:lpstr>Lpu_zárt_Leány_a_20</vt:lpstr>
      <vt:lpstr>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Lpu_Fiú_a_20!Nyomtatási_terület</vt:lpstr>
      <vt:lpstr>Lpu_Fiú_b_20!Nyomtatási_terület</vt:lpstr>
      <vt:lpstr>Lpu_Fiú_c_40!Nyomtatási_terület</vt:lpstr>
      <vt:lpstr>Lpu_Leány_a_20!Nyomtatási_terület</vt:lpstr>
      <vt:lpstr>Lpu_Leány_b_20!Nyomtatási_terület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Attila Kéri</cp:lastModifiedBy>
  <cp:lastPrinted>2024-03-26T12:35:10Z</cp:lastPrinted>
  <dcterms:created xsi:type="dcterms:W3CDTF">2006-10-31T14:53:25Z</dcterms:created>
  <dcterms:modified xsi:type="dcterms:W3CDTF">2024-04-24T06:37:15Z</dcterms:modified>
</cp:coreProperties>
</file>