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5480" windowHeight="9150" tabRatio="949"/>
  </bookViews>
  <sheets>
    <sheet name="Fedlap" sheetId="14" r:id="rId1"/>
    <sheet name="Áik_Lpu_Fiú_20" sheetId="2" r:id="rId2"/>
    <sheet name="KI_Lpu_Fiú_20" sheetId="6" r:id="rId3"/>
    <sheet name="Áik_Zlpu_Fiú_20 " sheetId="21" r:id="rId4"/>
    <sheet name="KI_Zlpu_Fiú_20 " sheetId="23" r:id="rId5"/>
    <sheet name="Áik_Lpu_Leány_20" sheetId="26" r:id="rId6"/>
    <sheet name="KI_Lpu_Leány_20" sheetId="7" r:id="rId7"/>
    <sheet name="Áik_Zlpu_Leány_20" sheetId="22" r:id="rId8"/>
    <sheet name="KI_Zlpu_Leány_20 " sheetId="24" r:id="rId9"/>
    <sheet name="Áik_Lpi_Fiú_20" sheetId="16" r:id="rId10"/>
    <sheet name="KI_Lpi_Fiú_20" sheetId="8" r:id="rId11"/>
    <sheet name="Áik_Lpi_Leány_20" sheetId="4" r:id="rId12"/>
    <sheet name="KI Lpi_Leány_20" sheetId="9" r:id="rId13"/>
    <sheet name="Nevezés OB" sheetId="20" r:id="rId14"/>
    <sheet name="Oklevél(állóA5)egyéni" sheetId="17" r:id="rId15"/>
    <sheet name="Oklevél(állóA5)csapat" sheetId="25" r:id="rId16"/>
    <sheet name="Munka1" sheetId="18" r:id="rId17"/>
  </sheets>
  <definedNames>
    <definedName name="_xlnm._FilterDatabase" localSheetId="9" hidden="1">Áik_Lpi_Fiú_20!#REF!</definedName>
    <definedName name="_xlnm._FilterDatabase" localSheetId="11" hidden="1">Áik_Lpi_Leány_20!$A$2:$I$2</definedName>
    <definedName name="_xlnm._FilterDatabase" localSheetId="1" hidden="1">Áik_Lpu_Fiú_20!$A$2:$I$2</definedName>
    <definedName name="_xlnm._FilterDatabase" localSheetId="5" hidden="1">Áik_Lpu_Leány_20!$A$2:$I$2</definedName>
    <definedName name="_xlnm._FilterDatabase" localSheetId="3" hidden="1">'Áik_Zlpu_Fiú_20 '!$A$2:$I$2</definedName>
    <definedName name="_xlnm._FilterDatabase" localSheetId="7" hidden="1">Áik_Zlpu_Leány_20!#REF!</definedName>
    <definedName name="_xlnm._FilterDatabase" localSheetId="12" hidden="1">'KI Lpi_Leány_20'!$A$2:$J$2</definedName>
    <definedName name="_xlnm._FilterDatabase" localSheetId="10" hidden="1">KI_Lpi_Fiú_20!$A$2:$I$2</definedName>
    <definedName name="_xlnm._FilterDatabase" localSheetId="2" hidden="1">KI_Lpu_Fiú_20!$A$2:$I$2</definedName>
    <definedName name="_xlnm._FilterDatabase" localSheetId="6" hidden="1">KI_Lpu_Leány_20!$A$2:$I$2</definedName>
    <definedName name="_xlnm._FilterDatabase" localSheetId="4" hidden="1">'KI_Zlpu_Fiú_20 '!$A$2:$I$2</definedName>
    <definedName name="_xlnm._FilterDatabase" localSheetId="8" hidden="1">'KI_Zlpu_Leány_20 '!$A$2:$I$2</definedName>
    <definedName name="Korcsoportok">Munka1!$F$1:$F$12</definedName>
    <definedName name="_xlnm.Print_Area" localSheetId="9">Áik_Lpi_Fiú_20!$A$1:$J$61</definedName>
    <definedName name="_xlnm.Print_Area" localSheetId="5">Áik_Lpu_Leány_20!$A$1:$J$61</definedName>
    <definedName name="_xlnm.Print_Area" localSheetId="3">'Áik_Zlpu_Fiú_20 '!$A$1:$J$61</definedName>
    <definedName name="_xlnm.Print_Area" localSheetId="7">Áik_Zlpu_Leány_20!$A$1:$J$61</definedName>
    <definedName name="_xlnm.Print_Area" localSheetId="12">'KI Lpi_Leány_20'!$A$1:$J$61</definedName>
    <definedName name="_xlnm.Print_Area" localSheetId="4">'KI_Zlpu_Fiú_20 '!$A$1:$J$61</definedName>
    <definedName name="_xlnm.Print_Area" localSheetId="8">'KI_Zlpu_Leány_20 '!$A$1:$J$61</definedName>
    <definedName name="_xlnm.Print_Area" localSheetId="13">'Nevezés OB'!$A$1:$K$145</definedName>
    <definedName name="_xlnm.Print_Area" localSheetId="15">'Oklevél(állóA5)csapat'!$D$3:$U$232</definedName>
    <definedName name="_xlnm.Print_Area" localSheetId="14">'Oklevél(állóA5)egyéni'!$D$3:$T$227</definedName>
    <definedName name="Versenyszámok">Munka1!$A$1:$A$23</definedName>
  </definedNames>
  <calcPr calcId="145621"/>
</workbook>
</file>

<file path=xl/calcChain.xml><?xml version="1.0" encoding="utf-8"?>
<calcChain xmlns="http://schemas.openxmlformats.org/spreadsheetml/2006/main">
  <c r="C104" i="20" l="1"/>
  <c r="C105" i="20"/>
  <c r="C62" i="20"/>
  <c r="B62" i="20"/>
  <c r="C60" i="20"/>
  <c r="B60" i="20"/>
  <c r="I34" i="6"/>
  <c r="G23" i="25"/>
  <c r="B126" i="20" l="1"/>
  <c r="C126" i="20"/>
  <c r="B104" i="20"/>
  <c r="B105" i="20"/>
  <c r="I8" i="16"/>
  <c r="I3" i="4"/>
  <c r="I5" i="4"/>
  <c r="I6" i="4"/>
  <c r="I3" i="26"/>
  <c r="I5" i="26"/>
  <c r="F192" i="17" l="1"/>
  <c r="F117" i="17"/>
  <c r="F42" i="17"/>
  <c r="G197" i="25"/>
  <c r="G120" i="25"/>
  <c r="G44" i="25"/>
  <c r="C127" i="20"/>
  <c r="C106" i="20" l="1"/>
  <c r="C115" i="20"/>
  <c r="B115" i="20"/>
  <c r="I8" i="9" l="1"/>
  <c r="I6" i="8"/>
  <c r="I9" i="8"/>
  <c r="I11" i="2" l="1"/>
  <c r="I12" i="2"/>
  <c r="I13" i="2"/>
  <c r="I14" i="2"/>
  <c r="G174" i="17" l="1"/>
  <c r="G99" i="17"/>
  <c r="G176" i="25"/>
  <c r="G99" i="25"/>
  <c r="G24" i="17"/>
  <c r="D56" i="20"/>
  <c r="E56" i="20"/>
  <c r="F56" i="20"/>
  <c r="D55" i="20"/>
  <c r="E55" i="20"/>
  <c r="F55" i="20"/>
  <c r="D54" i="20"/>
  <c r="E54" i="20"/>
  <c r="F54" i="20"/>
  <c r="C55" i="20"/>
  <c r="C56" i="20"/>
  <c r="C54" i="20"/>
  <c r="B61" i="20"/>
  <c r="C61" i="20"/>
  <c r="J45" i="20"/>
  <c r="J44" i="20"/>
  <c r="J43" i="20"/>
  <c r="I44" i="20"/>
  <c r="I45" i="20"/>
  <c r="I43" i="20"/>
  <c r="C32" i="20"/>
  <c r="J55" i="20"/>
  <c r="J56" i="20"/>
  <c r="I55" i="20"/>
  <c r="I56" i="20"/>
  <c r="J54" i="20"/>
  <c r="I54" i="20"/>
  <c r="B55" i="20"/>
  <c r="B56" i="20"/>
  <c r="B54" i="20"/>
  <c r="I60" i="26" l="1"/>
  <c r="I59" i="26"/>
  <c r="I58" i="26"/>
  <c r="I54" i="26"/>
  <c r="I53" i="26"/>
  <c r="I52" i="26"/>
  <c r="I48" i="26"/>
  <c r="I47" i="26"/>
  <c r="I46" i="26"/>
  <c r="I42" i="26"/>
  <c r="I41" i="26"/>
  <c r="I40" i="26"/>
  <c r="I36" i="26"/>
  <c r="I35" i="26"/>
  <c r="I34" i="26"/>
  <c r="I27" i="26"/>
  <c r="I26" i="26"/>
  <c r="I25" i="26"/>
  <c r="I24" i="26"/>
  <c r="I23" i="26"/>
  <c r="I22" i="26"/>
  <c r="I21" i="26"/>
  <c r="I20" i="26"/>
  <c r="I19" i="26"/>
  <c r="I18" i="26"/>
  <c r="I17" i="26"/>
  <c r="I16" i="26"/>
  <c r="I15" i="26"/>
  <c r="I14" i="26"/>
  <c r="I13" i="26"/>
  <c r="I12" i="26"/>
  <c r="I11" i="26"/>
  <c r="I10" i="26"/>
  <c r="I9" i="26"/>
  <c r="I8" i="26"/>
  <c r="I7" i="26"/>
  <c r="I6" i="26"/>
  <c r="I4" i="26"/>
  <c r="I61" i="26" l="1"/>
  <c r="I37" i="26"/>
  <c r="I43" i="26"/>
  <c r="K56" i="20"/>
  <c r="K55" i="20"/>
  <c r="K54" i="20"/>
  <c r="I55" i="26"/>
  <c r="I49" i="26"/>
  <c r="C122" i="20"/>
  <c r="C116" i="20"/>
  <c r="B116" i="20"/>
  <c r="C117" i="20"/>
  <c r="C109" i="20"/>
  <c r="C128" i="20"/>
  <c r="C120" i="20"/>
  <c r="C138" i="20"/>
  <c r="C139" i="20"/>
  <c r="C137" i="20"/>
  <c r="C131" i="20"/>
  <c r="B138" i="20"/>
  <c r="B139" i="20"/>
  <c r="B137" i="20"/>
  <c r="B131" i="20"/>
  <c r="B128" i="20"/>
  <c r="B120" i="20"/>
  <c r="B117" i="20"/>
  <c r="B109" i="20"/>
  <c r="C98" i="20"/>
  <c r="B106" i="20"/>
  <c r="B98" i="20"/>
  <c r="C94" i="20"/>
  <c r="C95" i="20"/>
  <c r="C93" i="20"/>
  <c r="C87" i="20"/>
  <c r="B94" i="20"/>
  <c r="B95" i="20"/>
  <c r="B93" i="20"/>
  <c r="B87" i="20"/>
  <c r="C83" i="20"/>
  <c r="C84" i="20"/>
  <c r="C82" i="20"/>
  <c r="C76" i="20"/>
  <c r="B83" i="20"/>
  <c r="B84" i="20"/>
  <c r="B82" i="20"/>
  <c r="B76" i="20"/>
  <c r="C72" i="20"/>
  <c r="C73" i="20"/>
  <c r="C71" i="20"/>
  <c r="C65" i="20"/>
  <c r="B72" i="20"/>
  <c r="B73" i="20"/>
  <c r="B71" i="20"/>
  <c r="B65" i="20"/>
  <c r="C50" i="20"/>
  <c r="C51" i="20"/>
  <c r="C49" i="20"/>
  <c r="C43" i="20"/>
  <c r="B50" i="20"/>
  <c r="B51" i="20"/>
  <c r="B49" i="20"/>
  <c r="B43" i="20"/>
  <c r="C39" i="20"/>
  <c r="C40" i="20"/>
  <c r="C38" i="20"/>
  <c r="B39" i="20"/>
  <c r="B40" i="20"/>
  <c r="B38" i="20"/>
  <c r="B32" i="20"/>
  <c r="C28" i="20"/>
  <c r="C29" i="20"/>
  <c r="C27" i="20"/>
  <c r="C21" i="20"/>
  <c r="B27" i="20"/>
  <c r="B28" i="20"/>
  <c r="B29" i="20"/>
  <c r="B21" i="20"/>
  <c r="C17" i="20"/>
  <c r="C18" i="20"/>
  <c r="C16" i="20"/>
  <c r="C10" i="20"/>
  <c r="B18" i="20"/>
  <c r="B12" i="20"/>
  <c r="B17" i="20"/>
  <c r="B11" i="20"/>
  <c r="B16" i="20"/>
  <c r="B10" i="20"/>
  <c r="G194" i="25"/>
  <c r="G117" i="25"/>
  <c r="G41" i="25"/>
  <c r="I60" i="9"/>
  <c r="I59" i="9"/>
  <c r="I58" i="9"/>
  <c r="I54" i="9"/>
  <c r="I53" i="9"/>
  <c r="I52" i="9"/>
  <c r="I48" i="9"/>
  <c r="I47" i="9"/>
  <c r="I46" i="9"/>
  <c r="I42" i="9"/>
  <c r="I41" i="9"/>
  <c r="I40" i="9"/>
  <c r="I36" i="9"/>
  <c r="I35" i="9"/>
  <c r="I34" i="9"/>
  <c r="I60" i="4"/>
  <c r="I59" i="4"/>
  <c r="I58" i="4"/>
  <c r="I54" i="4"/>
  <c r="I53" i="4"/>
  <c r="I52" i="4"/>
  <c r="I48" i="4"/>
  <c r="I47" i="4"/>
  <c r="I46" i="4"/>
  <c r="I42" i="4"/>
  <c r="I41" i="4"/>
  <c r="I40" i="4"/>
  <c r="I36" i="4"/>
  <c r="I35" i="4"/>
  <c r="I34" i="4"/>
  <c r="I60" i="8"/>
  <c r="I59" i="8"/>
  <c r="I58" i="8"/>
  <c r="I54" i="8"/>
  <c r="I53" i="8"/>
  <c r="I52" i="8"/>
  <c r="I48" i="8"/>
  <c r="I47" i="8"/>
  <c r="I46" i="8"/>
  <c r="I42" i="8"/>
  <c r="I41" i="8"/>
  <c r="I40" i="8"/>
  <c r="I36" i="8"/>
  <c r="I35" i="8"/>
  <c r="I34" i="8"/>
  <c r="I60" i="16"/>
  <c r="I59" i="16"/>
  <c r="I58" i="16"/>
  <c r="I54" i="16"/>
  <c r="I53" i="16"/>
  <c r="I52" i="16"/>
  <c r="I48" i="16"/>
  <c r="I47" i="16"/>
  <c r="I46" i="16"/>
  <c r="I42" i="16"/>
  <c r="I41" i="16"/>
  <c r="I40" i="16"/>
  <c r="I36" i="16"/>
  <c r="I35" i="16"/>
  <c r="I34" i="16"/>
  <c r="I60" i="24"/>
  <c r="I59" i="24"/>
  <c r="I58" i="24"/>
  <c r="I54" i="24"/>
  <c r="I53" i="24"/>
  <c r="I52" i="24"/>
  <c r="I48" i="24"/>
  <c r="I47" i="24"/>
  <c r="I46" i="24"/>
  <c r="I42" i="24"/>
  <c r="I41" i="24"/>
  <c r="I40" i="24"/>
  <c r="I36" i="24"/>
  <c r="I35" i="24"/>
  <c r="I34" i="24"/>
  <c r="I60" i="22"/>
  <c r="I59" i="22"/>
  <c r="I58" i="22"/>
  <c r="I54" i="22"/>
  <c r="I53" i="22"/>
  <c r="I52" i="22"/>
  <c r="I48" i="22"/>
  <c r="I47" i="22"/>
  <c r="I46" i="22"/>
  <c r="I42" i="22"/>
  <c r="I41" i="22"/>
  <c r="I40" i="22"/>
  <c r="I36" i="22"/>
  <c r="I35" i="22"/>
  <c r="I34" i="22"/>
  <c r="I60" i="7"/>
  <c r="I59" i="7"/>
  <c r="I58" i="7"/>
  <c r="I54" i="7"/>
  <c r="I53" i="7"/>
  <c r="I52" i="7"/>
  <c r="I48" i="7"/>
  <c r="I47" i="7"/>
  <c r="I46" i="7"/>
  <c r="I42" i="7"/>
  <c r="I41" i="7"/>
  <c r="I40" i="7"/>
  <c r="I36" i="7"/>
  <c r="I35" i="7"/>
  <c r="I34" i="7"/>
  <c r="I60" i="23"/>
  <c r="I59" i="23"/>
  <c r="I58" i="23"/>
  <c r="I54" i="23"/>
  <c r="I53" i="23"/>
  <c r="I52" i="23"/>
  <c r="I48" i="23"/>
  <c r="I47" i="23"/>
  <c r="I46" i="23"/>
  <c r="I42" i="23"/>
  <c r="I41" i="23"/>
  <c r="I40" i="23"/>
  <c r="I36" i="23"/>
  <c r="I35" i="23"/>
  <c r="I34" i="23"/>
  <c r="I60" i="21"/>
  <c r="I59" i="21"/>
  <c r="I58" i="21"/>
  <c r="I54" i="21"/>
  <c r="I53" i="21"/>
  <c r="I52" i="21"/>
  <c r="I48" i="21"/>
  <c r="I47" i="21"/>
  <c r="I46" i="21"/>
  <c r="I42" i="21"/>
  <c r="I41" i="21"/>
  <c r="I40" i="21"/>
  <c r="I36" i="21"/>
  <c r="I35" i="21"/>
  <c r="I34" i="21"/>
  <c r="I60" i="6"/>
  <c r="I59" i="6"/>
  <c r="I58" i="6"/>
  <c r="I54" i="6"/>
  <c r="I53" i="6"/>
  <c r="I52" i="6"/>
  <c r="I48" i="6"/>
  <c r="I47" i="6"/>
  <c r="I46" i="6"/>
  <c r="I42" i="6"/>
  <c r="I41" i="6"/>
  <c r="I40" i="6"/>
  <c r="I36" i="6"/>
  <c r="I35" i="6"/>
  <c r="I60" i="2"/>
  <c r="I59" i="2"/>
  <c r="I58" i="2"/>
  <c r="I54" i="2"/>
  <c r="I53" i="2"/>
  <c r="I52" i="2"/>
  <c r="I48" i="2"/>
  <c r="I47" i="2"/>
  <c r="I46" i="2"/>
  <c r="I42" i="2"/>
  <c r="I41" i="2"/>
  <c r="I40" i="2"/>
  <c r="I34" i="2"/>
  <c r="I35" i="2"/>
  <c r="I36" i="2"/>
  <c r="I24" i="2"/>
  <c r="I61" i="6" l="1"/>
  <c r="I61" i="2"/>
  <c r="I61" i="21"/>
  <c r="I49" i="9"/>
  <c r="I61" i="8"/>
  <c r="I55" i="16"/>
  <c r="I49" i="24"/>
  <c r="I37" i="24"/>
  <c r="I61" i="7"/>
  <c r="I55" i="2"/>
  <c r="I37" i="2"/>
  <c r="I49" i="2"/>
  <c r="I55" i="21"/>
  <c r="I55" i="7"/>
  <c r="I61" i="22"/>
  <c r="I55" i="8"/>
  <c r="I61" i="4"/>
  <c r="I61" i="23"/>
  <c r="I49" i="7"/>
  <c r="I55" i="22"/>
  <c r="I61" i="24"/>
  <c r="I37" i="8"/>
  <c r="I49" i="8"/>
  <c r="I55" i="4"/>
  <c r="I61" i="9"/>
  <c r="I55" i="6"/>
  <c r="I55" i="23"/>
  <c r="I55" i="24"/>
  <c r="I61" i="16"/>
  <c r="I55" i="9"/>
  <c r="I37" i="7"/>
  <c r="I43" i="9"/>
  <c r="I43" i="23"/>
  <c r="I43" i="6"/>
  <c r="I49" i="4"/>
  <c r="I43" i="4"/>
  <c r="I37" i="4"/>
  <c r="I43" i="8"/>
  <c r="I49" i="16"/>
  <c r="I43" i="16"/>
  <c r="I37" i="16"/>
  <c r="I43" i="24"/>
  <c r="I49" i="22"/>
  <c r="I43" i="22"/>
  <c r="I37" i="22"/>
  <c r="I43" i="7"/>
  <c r="I49" i="23"/>
  <c r="I37" i="23"/>
  <c r="I49" i="21"/>
  <c r="I43" i="21"/>
  <c r="I37" i="21"/>
  <c r="I49" i="6"/>
  <c r="I37" i="6"/>
  <c r="I43" i="2"/>
  <c r="I37" i="9"/>
  <c r="L50" i="25" s="1"/>
  <c r="B132" i="20"/>
  <c r="B133" i="20"/>
  <c r="B121" i="20"/>
  <c r="B122" i="20"/>
  <c r="B110" i="20"/>
  <c r="B111" i="20"/>
  <c r="B99" i="20"/>
  <c r="B100" i="20"/>
  <c r="B88" i="20"/>
  <c r="B89" i="20"/>
  <c r="B77" i="20"/>
  <c r="B78" i="20"/>
  <c r="B66" i="20"/>
  <c r="B67" i="20"/>
  <c r="B44" i="20"/>
  <c r="B45" i="20"/>
  <c r="B33" i="20"/>
  <c r="B34" i="20"/>
  <c r="B22" i="20"/>
  <c r="B23" i="20"/>
  <c r="F39" i="17"/>
  <c r="L126" i="25" l="1"/>
  <c r="L203" i="25"/>
  <c r="F189" i="17"/>
  <c r="F114" i="17"/>
  <c r="J88" i="20" l="1"/>
  <c r="J89" i="20"/>
  <c r="I88" i="20"/>
  <c r="I89" i="20"/>
  <c r="J87" i="20"/>
  <c r="I87" i="20"/>
  <c r="J77" i="20"/>
  <c r="J78" i="20"/>
  <c r="I77" i="20"/>
  <c r="I78" i="20"/>
  <c r="J76" i="20"/>
  <c r="I76" i="20"/>
  <c r="J33" i="20"/>
  <c r="J34" i="20"/>
  <c r="I33" i="20"/>
  <c r="I34" i="20"/>
  <c r="J32" i="20"/>
  <c r="I32" i="20"/>
  <c r="J10" i="20"/>
  <c r="J11" i="20"/>
  <c r="I10" i="20"/>
  <c r="I11" i="20"/>
  <c r="C89" i="20"/>
  <c r="D89" i="20"/>
  <c r="E89" i="20"/>
  <c r="F89" i="20"/>
  <c r="C88" i="20"/>
  <c r="D88" i="20"/>
  <c r="E88" i="20"/>
  <c r="F88" i="20"/>
  <c r="D87" i="20"/>
  <c r="E87" i="20"/>
  <c r="F87" i="20"/>
  <c r="C78" i="20"/>
  <c r="D78" i="20"/>
  <c r="E78" i="20"/>
  <c r="F78" i="20"/>
  <c r="C77" i="20"/>
  <c r="D77" i="20"/>
  <c r="E77" i="20"/>
  <c r="F77" i="20"/>
  <c r="D76" i="20"/>
  <c r="E76" i="20"/>
  <c r="F76" i="20"/>
  <c r="C45" i="20"/>
  <c r="D45" i="20"/>
  <c r="E45" i="20"/>
  <c r="F45" i="20"/>
  <c r="C44" i="20"/>
  <c r="D44" i="20"/>
  <c r="E44" i="20"/>
  <c r="F44" i="20"/>
  <c r="D43" i="20"/>
  <c r="E43" i="20"/>
  <c r="F43" i="20"/>
  <c r="C34" i="20"/>
  <c r="D34" i="20"/>
  <c r="E34" i="20"/>
  <c r="F34" i="20"/>
  <c r="C33" i="20"/>
  <c r="D33" i="20"/>
  <c r="E33" i="20"/>
  <c r="F33" i="20"/>
  <c r="D32" i="20"/>
  <c r="E32" i="20"/>
  <c r="F32" i="20"/>
  <c r="I27" i="24" l="1"/>
  <c r="I26" i="24"/>
  <c r="I25" i="24"/>
  <c r="I24" i="24"/>
  <c r="I23" i="24"/>
  <c r="I22" i="24"/>
  <c r="I21" i="24"/>
  <c r="I20" i="24"/>
  <c r="I19" i="24"/>
  <c r="I18" i="24"/>
  <c r="I17" i="24"/>
  <c r="I16" i="24"/>
  <c r="I15" i="24"/>
  <c r="I14" i="24"/>
  <c r="I13" i="24"/>
  <c r="I12" i="24"/>
  <c r="I11" i="24"/>
  <c r="I10" i="24"/>
  <c r="I9" i="24"/>
  <c r="I8" i="24"/>
  <c r="I7" i="24"/>
  <c r="I6" i="24"/>
  <c r="I4" i="24"/>
  <c r="I3" i="24"/>
  <c r="I5" i="24"/>
  <c r="K87" i="20" s="1"/>
  <c r="I27" i="23"/>
  <c r="I26" i="23"/>
  <c r="I25" i="23"/>
  <c r="I24" i="23"/>
  <c r="I23" i="23"/>
  <c r="I22" i="23"/>
  <c r="I21" i="23"/>
  <c r="I20" i="23"/>
  <c r="I19" i="23"/>
  <c r="I18" i="23"/>
  <c r="I17" i="23"/>
  <c r="I16" i="23"/>
  <c r="I15" i="23"/>
  <c r="I14" i="23"/>
  <c r="I13" i="23"/>
  <c r="I12" i="23"/>
  <c r="I11" i="23"/>
  <c r="I10" i="23"/>
  <c r="I9" i="23"/>
  <c r="I8" i="23"/>
  <c r="I7" i="23"/>
  <c r="I6" i="23"/>
  <c r="I5" i="23"/>
  <c r="K45" i="20" s="1"/>
  <c r="I4" i="23"/>
  <c r="K44" i="20" s="1"/>
  <c r="I3" i="23"/>
  <c r="K43" i="20" s="1"/>
  <c r="I27" i="22"/>
  <c r="I26" i="22"/>
  <c r="I25" i="22"/>
  <c r="I24" i="22"/>
  <c r="I23" i="22"/>
  <c r="I22" i="22"/>
  <c r="I21" i="22"/>
  <c r="I20" i="22"/>
  <c r="I19" i="22"/>
  <c r="I18" i="22"/>
  <c r="I17" i="22"/>
  <c r="I16" i="22"/>
  <c r="I15" i="22"/>
  <c r="I14" i="22"/>
  <c r="I13" i="22"/>
  <c r="I12" i="22"/>
  <c r="I11" i="22"/>
  <c r="I10" i="22"/>
  <c r="I9" i="22"/>
  <c r="I8" i="22"/>
  <c r="I7" i="22"/>
  <c r="I6" i="22"/>
  <c r="I5" i="22"/>
  <c r="K78" i="20" s="1"/>
  <c r="I4" i="22"/>
  <c r="K77" i="20" s="1"/>
  <c r="I3" i="22"/>
  <c r="K76" i="20" s="1"/>
  <c r="I27" i="21"/>
  <c r="I26" i="21"/>
  <c r="I25" i="21"/>
  <c r="I24" i="21"/>
  <c r="I23" i="21"/>
  <c r="I22" i="21"/>
  <c r="I21" i="21"/>
  <c r="I20" i="21"/>
  <c r="I19" i="21"/>
  <c r="I18" i="21"/>
  <c r="I17" i="21"/>
  <c r="I16" i="21"/>
  <c r="I15" i="21"/>
  <c r="I14" i="21"/>
  <c r="I13" i="21"/>
  <c r="I12" i="21"/>
  <c r="I11" i="21"/>
  <c r="I10" i="21"/>
  <c r="I9" i="21"/>
  <c r="I8" i="21"/>
  <c r="I7" i="21"/>
  <c r="I6" i="21"/>
  <c r="I5" i="21"/>
  <c r="K34" i="20" s="1"/>
  <c r="I4" i="21"/>
  <c r="K33" i="20" s="1"/>
  <c r="I3" i="21"/>
  <c r="K32" i="20" s="1"/>
  <c r="K89" i="20" l="1"/>
  <c r="K88" i="20"/>
  <c r="I6" i="7"/>
  <c r="I11" i="7"/>
  <c r="I14" i="7"/>
  <c r="I15" i="7"/>
  <c r="I9" i="7" l="1"/>
  <c r="E132" i="20" l="1"/>
  <c r="J132" i="20"/>
  <c r="J133" i="20"/>
  <c r="I132" i="20"/>
  <c r="I133" i="20"/>
  <c r="I131" i="20"/>
  <c r="J131" i="20"/>
  <c r="I121" i="20"/>
  <c r="I122" i="20"/>
  <c r="I120" i="20"/>
  <c r="J121" i="20"/>
  <c r="J122" i="20"/>
  <c r="J120" i="20"/>
  <c r="C133" i="20"/>
  <c r="D133" i="20"/>
  <c r="E133" i="20"/>
  <c r="F133" i="20"/>
  <c r="C132" i="20"/>
  <c r="D132" i="20"/>
  <c r="F132" i="20"/>
  <c r="D131" i="20"/>
  <c r="E131" i="20"/>
  <c r="F131" i="20"/>
  <c r="D122" i="20"/>
  <c r="E122" i="20"/>
  <c r="F122" i="20"/>
  <c r="C121" i="20"/>
  <c r="D121" i="20"/>
  <c r="E121" i="20"/>
  <c r="F121" i="20"/>
  <c r="D120" i="20"/>
  <c r="E120" i="20"/>
  <c r="F120" i="20"/>
  <c r="J110" i="20"/>
  <c r="J111" i="20"/>
  <c r="I110" i="20"/>
  <c r="I111" i="20"/>
  <c r="I109" i="20"/>
  <c r="J109" i="20"/>
  <c r="J99" i="20"/>
  <c r="J100" i="20"/>
  <c r="I99" i="20"/>
  <c r="I100" i="20"/>
  <c r="J98" i="20"/>
  <c r="I98" i="20"/>
  <c r="C111" i="20"/>
  <c r="D111" i="20"/>
  <c r="E111" i="20"/>
  <c r="F111" i="20"/>
  <c r="C110" i="20"/>
  <c r="D110" i="20"/>
  <c r="E110" i="20"/>
  <c r="F110" i="20"/>
  <c r="D109" i="20"/>
  <c r="E109" i="20"/>
  <c r="F109" i="20"/>
  <c r="C100" i="20"/>
  <c r="D100" i="20"/>
  <c r="E100" i="20"/>
  <c r="F100" i="20"/>
  <c r="C99" i="20"/>
  <c r="D99" i="20"/>
  <c r="E99" i="20"/>
  <c r="F99" i="20"/>
  <c r="D98" i="20"/>
  <c r="E98" i="20"/>
  <c r="F98" i="20"/>
  <c r="J66" i="20"/>
  <c r="J67" i="20"/>
  <c r="I66" i="20"/>
  <c r="I67" i="20"/>
  <c r="I65" i="20"/>
  <c r="J65" i="20"/>
  <c r="F67" i="20"/>
  <c r="C67" i="20"/>
  <c r="D67" i="20"/>
  <c r="E67" i="20"/>
  <c r="C66" i="20"/>
  <c r="D66" i="20"/>
  <c r="E66" i="20"/>
  <c r="F66" i="20"/>
  <c r="D65" i="20"/>
  <c r="E65" i="20"/>
  <c r="F65" i="20"/>
  <c r="J22" i="20"/>
  <c r="J23" i="20"/>
  <c r="J21" i="20"/>
  <c r="I22" i="20"/>
  <c r="I23" i="20"/>
  <c r="I21" i="20"/>
  <c r="J12" i="20"/>
  <c r="I12" i="20"/>
  <c r="C23" i="20"/>
  <c r="D23" i="20"/>
  <c r="E23" i="20"/>
  <c r="F23" i="20"/>
  <c r="C22" i="20"/>
  <c r="D22" i="20"/>
  <c r="E22" i="20"/>
  <c r="F22" i="20"/>
  <c r="D21" i="20"/>
  <c r="E21" i="20"/>
  <c r="F21" i="20"/>
  <c r="D12" i="20"/>
  <c r="E12" i="20"/>
  <c r="F12" i="20"/>
  <c r="D11" i="20"/>
  <c r="E11" i="20"/>
  <c r="F11" i="20"/>
  <c r="C11" i="20"/>
  <c r="C12" i="20"/>
  <c r="D10" i="20"/>
  <c r="E10" i="20"/>
  <c r="F10" i="20"/>
  <c r="I13" i="7" l="1"/>
  <c r="I3" i="7"/>
  <c r="I7" i="7"/>
  <c r="I5" i="7"/>
  <c r="I10" i="7"/>
  <c r="I4" i="7"/>
  <c r="I12" i="7"/>
  <c r="I16" i="7"/>
  <c r="I17" i="7"/>
  <c r="I18" i="7"/>
  <c r="I19" i="7"/>
  <c r="I20" i="7"/>
  <c r="I21" i="7"/>
  <c r="I22" i="7"/>
  <c r="I23" i="7"/>
  <c r="I24" i="7"/>
  <c r="I25" i="7"/>
  <c r="I26" i="7"/>
  <c r="I27" i="7"/>
  <c r="I8" i="7"/>
  <c r="I5" i="9"/>
  <c r="I6" i="9"/>
  <c r="I4" i="9"/>
  <c r="I3" i="9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7" i="9"/>
  <c r="K131" i="20" s="1"/>
  <c r="I4" i="4"/>
  <c r="I7" i="4"/>
  <c r="I8" i="4"/>
  <c r="I9" i="4"/>
  <c r="I10" i="4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I5" i="8"/>
  <c r="I10" i="8"/>
  <c r="I3" i="8"/>
  <c r="I11" i="8"/>
  <c r="I7" i="8"/>
  <c r="I4" i="8"/>
  <c r="I12" i="8"/>
  <c r="I13" i="8"/>
  <c r="I14" i="8"/>
  <c r="I15" i="8"/>
  <c r="I16" i="8"/>
  <c r="I17" i="8"/>
  <c r="I18" i="8"/>
  <c r="I19" i="8"/>
  <c r="I20" i="8"/>
  <c r="I21" i="8"/>
  <c r="I22" i="8"/>
  <c r="I23" i="8"/>
  <c r="I24" i="8"/>
  <c r="I25" i="8"/>
  <c r="I26" i="8"/>
  <c r="I27" i="8"/>
  <c r="I8" i="8"/>
  <c r="K109" i="20" s="1"/>
  <c r="I5" i="16"/>
  <c r="I4" i="16"/>
  <c r="I7" i="16"/>
  <c r="I6" i="16"/>
  <c r="I9" i="16"/>
  <c r="I10" i="16"/>
  <c r="I3" i="16"/>
  <c r="I12" i="16"/>
  <c r="I13" i="16"/>
  <c r="I14" i="16"/>
  <c r="I15" i="16"/>
  <c r="I16" i="16"/>
  <c r="I17" i="16"/>
  <c r="I18" i="16"/>
  <c r="I19" i="16"/>
  <c r="I20" i="16"/>
  <c r="I21" i="16"/>
  <c r="I22" i="16"/>
  <c r="I23" i="16"/>
  <c r="I24" i="16"/>
  <c r="I25" i="16"/>
  <c r="I26" i="16"/>
  <c r="I27" i="16"/>
  <c r="I11" i="16"/>
  <c r="I14" i="6"/>
  <c r="I5" i="6"/>
  <c r="I6" i="6"/>
  <c r="I12" i="6"/>
  <c r="I10" i="6"/>
  <c r="I13" i="6"/>
  <c r="I9" i="6"/>
  <c r="I15" i="6"/>
  <c r="I16" i="6"/>
  <c r="I4" i="6"/>
  <c r="I8" i="6"/>
  <c r="I3" i="6"/>
  <c r="I7" i="6"/>
  <c r="I17" i="6"/>
  <c r="I18" i="6"/>
  <c r="I19" i="6"/>
  <c r="I20" i="6"/>
  <c r="I21" i="6"/>
  <c r="I22" i="6"/>
  <c r="I23" i="6"/>
  <c r="I24" i="6"/>
  <c r="I25" i="6"/>
  <c r="I26" i="6"/>
  <c r="I27" i="6"/>
  <c r="I11" i="6"/>
  <c r="I5" i="2"/>
  <c r="I10" i="2"/>
  <c r="I6" i="2"/>
  <c r="I8" i="2"/>
  <c r="I4" i="2"/>
  <c r="I7" i="2"/>
  <c r="I9" i="2"/>
  <c r="I15" i="2"/>
  <c r="I16" i="2"/>
  <c r="I17" i="2"/>
  <c r="I18" i="2"/>
  <c r="I19" i="2"/>
  <c r="I20" i="2"/>
  <c r="I21" i="2"/>
  <c r="I22" i="2"/>
  <c r="I23" i="2"/>
  <c r="I25" i="2"/>
  <c r="I26" i="2"/>
  <c r="I27" i="2"/>
  <c r="I3" i="2"/>
  <c r="K100" i="20" l="1"/>
  <c r="K48" i="17"/>
  <c r="K123" i="17"/>
  <c r="K198" i="17"/>
  <c r="K121" i="20"/>
  <c r="K111" i="20"/>
  <c r="K122" i="20"/>
  <c r="K120" i="20"/>
  <c r="K99" i="20"/>
  <c r="K66" i="20"/>
  <c r="K11" i="20"/>
  <c r="K10" i="20"/>
  <c r="K12" i="20"/>
  <c r="K110" i="20"/>
  <c r="K98" i="20"/>
  <c r="K133" i="20"/>
  <c r="K132" i="20"/>
  <c r="K65" i="20"/>
  <c r="K67" i="20"/>
  <c r="K22" i="20"/>
  <c r="K21" i="20"/>
  <c r="K23" i="20"/>
</calcChain>
</file>

<file path=xl/sharedStrings.xml><?xml version="1.0" encoding="utf-8"?>
<sst xmlns="http://schemas.openxmlformats.org/spreadsheetml/2006/main" count="814" uniqueCount="186">
  <si>
    <t>Szül.</t>
  </si>
  <si>
    <t>Iskola</t>
  </si>
  <si>
    <t>Település</t>
  </si>
  <si>
    <t>Megye</t>
  </si>
  <si>
    <t>Versenyző</t>
  </si>
  <si>
    <t>Össz</t>
  </si>
  <si>
    <t>Ssz.</t>
  </si>
  <si>
    <t>Bács-Kiskun</t>
  </si>
  <si>
    <t>Kecskemét</t>
  </si>
  <si>
    <t>Kalocsa</t>
  </si>
  <si>
    <t>név</t>
  </si>
  <si>
    <t>I.</t>
  </si>
  <si>
    <t>II.</t>
  </si>
  <si>
    <t>III.</t>
  </si>
  <si>
    <t>1.</t>
  </si>
  <si>
    <t>2.</t>
  </si>
  <si>
    <t>3.</t>
  </si>
  <si>
    <t>Nevezés - Bács-Kiskun Megye</t>
  </si>
  <si>
    <t>-</t>
  </si>
  <si>
    <t>EREDMÉNYJEGYZÉK</t>
  </si>
  <si>
    <t>Nyíltirányzékú Légpuska 20 lövéses - Fiú "általános iskolás" kategória - EGYÉNI</t>
  </si>
  <si>
    <t>Nyíltirányzékú Légpuska 20 lövéses - Fiú "középiskolás" kategória - EGYÉNI</t>
  </si>
  <si>
    <t>Nyíltirányzékú Légpuska 20 lövéses - Leány "általános iskolás" kategória - EGYÉNI</t>
  </si>
  <si>
    <t>Nyíltirányzékú Légpuska 20 lövéses - Leány "középiskolás" kategória - EGYÉNI</t>
  </si>
  <si>
    <t>Légpisztoly 20 lövéses - Fiú "általános iskolás" kategória - EGYÉNI</t>
  </si>
  <si>
    <t>Légpisztoly 20 lövéses - Fiú "középiskolás" kategória - EGYÉNI</t>
  </si>
  <si>
    <t>Légpisztoly 20 lövéses - Leány "általános iskolás" kategória - EGYÉNI</t>
  </si>
  <si>
    <t>Légpisztoly 20 lövéses - Leány "középiskolás" kategória - EGYÉNI</t>
  </si>
  <si>
    <t>Légpisztoly 20 lövéses - Fiú "középiskolás" kategória - CSAPAT</t>
  </si>
  <si>
    <t>LPU Fiú Ái 20</t>
  </si>
  <si>
    <t>LPU Fiú KI 20</t>
  </si>
  <si>
    <t>LPU Leány Ái 20</t>
  </si>
  <si>
    <t>LPU Leány KI 20</t>
  </si>
  <si>
    <t>LPI Fiú Ái 20</t>
  </si>
  <si>
    <t>LPI Fiú KI 20</t>
  </si>
  <si>
    <t>LPI Leány Ái 20</t>
  </si>
  <si>
    <t>LPI Leány KI 20</t>
  </si>
  <si>
    <t>Bács-Kiskun Megyei Bajnokságán</t>
  </si>
  <si>
    <t>Az Általános és Középiskolák</t>
  </si>
  <si>
    <t>középiskolás fiú</t>
  </si>
  <si>
    <t>általános iskolás leány</t>
  </si>
  <si>
    <t>középiskolás leány</t>
  </si>
  <si>
    <t>korcsoprtban</t>
  </si>
  <si>
    <t>légpisztoly 20 lövés</t>
  </si>
  <si>
    <t>versenyszámban</t>
  </si>
  <si>
    <t>részére</t>
  </si>
  <si>
    <t>köregység</t>
  </si>
  <si>
    <t>korcsoport</t>
  </si>
  <si>
    <t>versenyszám</t>
  </si>
  <si>
    <t xml:space="preserve">  köregységgel elért</t>
  </si>
  <si>
    <t xml:space="preserve">   helyezésért</t>
  </si>
  <si>
    <t>BKkMSSZ főtitkár</t>
  </si>
  <si>
    <t>Szabó Ferenc</t>
  </si>
  <si>
    <t xml:space="preserve">   Nagy Mátyás</t>
  </si>
  <si>
    <t xml:space="preserve">    BKkMSSZ elnök</t>
  </si>
  <si>
    <t>Megye: Bács-Kiskun</t>
  </si>
  <si>
    <t>Nyíltirányzékú Légpuska 20 lövéses - Fiú "általános iskolás" kategória - CSAPAT</t>
  </si>
  <si>
    <t>Nyíltirányzékú Légpuska 20 lövéses - Fiú "középiskolás" kategória - CSAPAT</t>
  </si>
  <si>
    <t>Nyíltirányzékú Légpuska 20 lövéses - Leány "általános iskolás" kategória - CSAPAT</t>
  </si>
  <si>
    <t>Nyíltirányzékú Légpuska 20 lövéses - Leány "középiskolás" kategória - CSAPAT</t>
  </si>
  <si>
    <t>Légpisztoly 20 lövéses - Fiú "általános iskolás" kategória - CSAPAT</t>
  </si>
  <si>
    <t>Légpisztoly 20 lövéses - Leány "általános iskolás" kategória - CSAPAT</t>
  </si>
  <si>
    <t>Légpisztoly 20 lövéses - Leány "középiskolás" kategória - CSAPAT</t>
  </si>
  <si>
    <t>ZLPU Fiú Ái 20</t>
  </si>
  <si>
    <t>ZLPU Fiú KI 20</t>
  </si>
  <si>
    <t>ZLPU Leány Ái 20</t>
  </si>
  <si>
    <t>ZLPU Leány KI 20</t>
  </si>
  <si>
    <t>általános iskolás fiú</t>
  </si>
  <si>
    <t>Zártirányzékú Légpuska 20 lövéses - Fiú "általános iskolás" kategória - EGYÉNI</t>
  </si>
  <si>
    <t>Zártirányzékú Légpuska 20 lövéses - Fiú "középiskolás" kategória - EGYÉNI</t>
  </si>
  <si>
    <t>Zártirányzékú Légpuska 20 lövéses - Leány "általános iskolás" kategória - EGYÉNI</t>
  </si>
  <si>
    <t>Zártirányzékú Légpuska 20 lövéses - Leány "középiskolás" kategória - EGYÉNI</t>
  </si>
  <si>
    <t>Zártirányzékú Légpuska 20 lövéses - Fiú "általános iskolás" kategória - CSAPAT</t>
  </si>
  <si>
    <t>Zárltirányzékú Légpuska 20 lövéses - Fiú "középiskolás" kategória - EGYÉNI</t>
  </si>
  <si>
    <t>Zárttirányzékú Légpuska 20 lövéses - Fiú "középiskolás" kategória - CSAPAT</t>
  </si>
  <si>
    <t>Zártirányzékú Légpuska 20 lövéses - Leány "általános iskolás" kategória - CSAPAT</t>
  </si>
  <si>
    <t>Zártirányzékú Légpuska 20 lövéses - Leány "középiskolás" kategória - CSAPAT</t>
  </si>
  <si>
    <t xml:space="preserve"> </t>
  </si>
  <si>
    <t>DNS</t>
  </si>
  <si>
    <t xml:space="preserve">ÁLTALÁNOS ÉS KÖZÉPISKOLÁSOK
légpuskás és légpisztolyos
</t>
  </si>
  <si>
    <t>4.</t>
  </si>
  <si>
    <t>5.</t>
  </si>
  <si>
    <t>Zártirányzékú Légpuska 20 lövéses - Fiú "középiskolás" kategória - CSAPAT</t>
  </si>
  <si>
    <t>Csapatnév           Versenyzők</t>
  </si>
  <si>
    <t>Csapatnév            Versenyzők</t>
  </si>
  <si>
    <t>csapata részére</t>
  </si>
  <si>
    <t>Kalocsai Eperföldi Sportiskolai Általános Iskola</t>
  </si>
  <si>
    <t>Mácsai Anna</t>
  </si>
  <si>
    <t>Kecskemlti Katona József Gimnázium</t>
  </si>
  <si>
    <t>Kecskeméti Katona József Gimnázium</t>
  </si>
  <si>
    <t>Versenyengedélyszám:</t>
  </si>
  <si>
    <t>Nagy Mátyás BKkMSSZ elnök sk</t>
  </si>
  <si>
    <t>zártirányzékú légpuska 20 lövés</t>
  </si>
  <si>
    <t>nyílt irányzékú légpuska 20 lövés</t>
  </si>
  <si>
    <t>Vörös János</t>
  </si>
  <si>
    <t>Nagyasszonyunk Katolikus Óvoda, Általános Iskola és Gimnázium</t>
  </si>
  <si>
    <t>Tiszakécskei Móricz Zsigmond Általános Iskola és Gimnázium</t>
  </si>
  <si>
    <t>Tiszakécske</t>
  </si>
  <si>
    <t>Bajzáth Botond</t>
  </si>
  <si>
    <t>Kalocsai Szent István Gimnázium</t>
  </si>
  <si>
    <t>Gergely Lana</t>
  </si>
  <si>
    <t>Kenyeres Nóra</t>
  </si>
  <si>
    <t>Kecskeméti Corvin Mátyás Általános Iskola</t>
  </si>
  <si>
    <t>Kopó Anna</t>
  </si>
  <si>
    <t>Dunapataj</t>
  </si>
  <si>
    <t>Dunapataji Kodály Zoltán Általános Iskola és Alapfokú Művészeti Iskola</t>
  </si>
  <si>
    <t>Csikós Alíz</t>
  </si>
  <si>
    <t>Czuczu Szilárda</t>
  </si>
  <si>
    <t>Kovács Máté</t>
  </si>
  <si>
    <t>Unti Szabolcs</t>
  </si>
  <si>
    <t>Berde Ádám</t>
  </si>
  <si>
    <t>Schultz Antal Arnold</t>
  </si>
  <si>
    <t>Bácskai Általános Iskola</t>
  </si>
  <si>
    <t>Bácsbokod</t>
  </si>
  <si>
    <t>Szent Imre Katolikus Óvoda és Általános Iskola</t>
  </si>
  <si>
    <t>Farkas Réka</t>
  </si>
  <si>
    <t>Gelányi Luca</t>
  </si>
  <si>
    <t>Kovács Boglárka</t>
  </si>
  <si>
    <t>Králik Réka</t>
  </si>
  <si>
    <t>Kecskeméti Református Gimnázium</t>
  </si>
  <si>
    <t>Kökény Gábor</t>
  </si>
  <si>
    <t>Kalmár Blanka</t>
  </si>
  <si>
    <t>Kecskeméti SZC Szent-Györgyi Albert Technikum</t>
  </si>
  <si>
    <t>Helyszín: Nagykőrös</t>
  </si>
  <si>
    <t>A Magyar Sportlövők Szövetsége Bács-Kiskun Megyei Sportlövő Szövetsége a megyei döntőn elért eredményeik alapján a következő</t>
  </si>
  <si>
    <t>Szabó Ferenc BKkMSSZ főtitkár sk</t>
  </si>
  <si>
    <t>Időpont: 2023. 12. 02.</t>
  </si>
  <si>
    <t>441/C-12/02/2023</t>
  </si>
  <si>
    <t>Vármegyei Bajnoksága</t>
  </si>
  <si>
    <t>2023. évi</t>
  </si>
  <si>
    <t>Kovács Dávid</t>
  </si>
  <si>
    <t>Bács-Kiskun Vármegye</t>
  </si>
  <si>
    <t>Nagy Szilárd</t>
  </si>
  <si>
    <t>Dajka Gábor</t>
  </si>
  <si>
    <t>Arany János Általános Iskola</t>
  </si>
  <si>
    <t>Piarista Általános Iskola, Óvoda és Gimnázium</t>
  </si>
  <si>
    <t>Bácskai Általános Iskola Moholy Nagy László Tagintézménye</t>
  </si>
  <si>
    <t>Kovács Botond</t>
  </si>
  <si>
    <t>Kenyeres Zalán</t>
  </si>
  <si>
    <t>Vinkó Attila Nuel</t>
  </si>
  <si>
    <t>Bácsborsód</t>
  </si>
  <si>
    <t>Bácsalmás</t>
  </si>
  <si>
    <t>Bácsalmási Hunyadi János Gimnázium</t>
  </si>
  <si>
    <t>Nagykőrös, 2023. december 02.</t>
  </si>
  <si>
    <t>Bognár Beáta</t>
  </si>
  <si>
    <t>Gyapjas Zsolt</t>
  </si>
  <si>
    <t>Felker Melinda</t>
  </si>
  <si>
    <t>Laczkó Izabella</t>
  </si>
  <si>
    <t>Lovas Barbara</t>
  </si>
  <si>
    <t>Bagó Kinga</t>
  </si>
  <si>
    <t>Török Levente</t>
  </si>
  <si>
    <t>Ferenc Bence</t>
  </si>
  <si>
    <t>Kalocsai Fényi Gyula Általános Iskola</t>
  </si>
  <si>
    <t>Bagó Mián</t>
  </si>
  <si>
    <t>Berényi Zalán Árpád</t>
  </si>
  <si>
    <t>Kokas Kende Zoltán</t>
  </si>
  <si>
    <t>Kucher Dániel</t>
  </si>
  <si>
    <t>Varga Gábor</t>
  </si>
  <si>
    <t>Márton Péter</t>
  </si>
  <si>
    <t>Molnár Roland</t>
  </si>
  <si>
    <t>Tóth Gábor</t>
  </si>
  <si>
    <t>Inoka Botond</t>
  </si>
  <si>
    <t>Pasztovszki Richárd</t>
  </si>
  <si>
    <t>Horváth Gábor</t>
  </si>
  <si>
    <t>Mizsei Milán</t>
  </si>
  <si>
    <t>Mizsei Ádám</t>
  </si>
  <si>
    <t>Kecskeméti SZC Gáspár András Technikum</t>
  </si>
  <si>
    <t>Pális Hanna</t>
  </si>
  <si>
    <t>Salga Mónika</t>
  </si>
  <si>
    <t>Putsay Tímea</t>
  </si>
  <si>
    <t>Milóczki Lilla</t>
  </si>
  <si>
    <t>Vörös Vivien</t>
  </si>
  <si>
    <t>Bajai SZC Kalocsai Dózsa György Technikum és Kollégium</t>
  </si>
  <si>
    <t>Li Veronika Teodóra</t>
  </si>
  <si>
    <t>Bagó Milán</t>
  </si>
  <si>
    <t>Lesták Viktória</t>
  </si>
  <si>
    <t>Károly Márk</t>
  </si>
  <si>
    <t>Keres Ádám</t>
  </si>
  <si>
    <t>Fésűs Fülöp</t>
  </si>
  <si>
    <t>1/10</t>
  </si>
  <si>
    <t>0/10</t>
  </si>
  <si>
    <t>Bgnár Beáta, Gergely Lana, Laczkó Izabella</t>
  </si>
  <si>
    <t>Felker Melinda, Kenyeres Nóra, Lovas Barbara</t>
  </si>
  <si>
    <t>Lesták Viktória, Milóczki Lilla, Pális Anna</t>
  </si>
  <si>
    <t>Kiss Zoltán</t>
  </si>
  <si>
    <t>tanulókat nevezi a Magyar Sportlövők Szövetsége 2023/24 tanévi Általános és Középiskolák  Országos Bajnokságára.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</si>
</sst>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6" x14ac:knownFonts="1">
    <font>
      <sz val="10"/>
      <name val="Arial CE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2"/>
      <color indexed="12"/>
      <name val="Arial"/>
      <family val="2"/>
      <charset val="238"/>
    </font>
    <font>
      <b/>
      <sz val="12"/>
      <color indexed="10"/>
      <name val="Arial"/>
      <family val="2"/>
      <charset val="238"/>
    </font>
    <font>
      <sz val="14"/>
      <color indexed="12"/>
      <name val="Arial"/>
      <family val="2"/>
    </font>
    <font>
      <b/>
      <sz val="14"/>
      <color indexed="12"/>
      <name val="Arial"/>
      <family val="2"/>
    </font>
    <font>
      <sz val="10"/>
      <color indexed="12"/>
      <name val="Arial CE"/>
      <charset val="238"/>
    </font>
    <font>
      <b/>
      <sz val="10"/>
      <color indexed="12"/>
      <name val="Arial"/>
      <family val="2"/>
    </font>
    <font>
      <sz val="10"/>
      <color indexed="12"/>
      <name val="Verdana"/>
      <family val="2"/>
    </font>
    <font>
      <b/>
      <sz val="18"/>
      <color indexed="12"/>
      <name val="Arial"/>
      <family val="2"/>
    </font>
    <font>
      <sz val="18"/>
      <color indexed="12"/>
      <name val="Arial"/>
      <family val="2"/>
    </font>
    <font>
      <sz val="18"/>
      <color indexed="12"/>
      <name val="Arial CE"/>
      <charset val="238"/>
    </font>
    <font>
      <b/>
      <sz val="18"/>
      <color indexed="12"/>
      <name val="Arial CE"/>
      <family val="2"/>
      <charset val="238"/>
    </font>
    <font>
      <sz val="10"/>
      <name val="Arial"/>
      <family val="2"/>
      <charset val="238"/>
    </font>
    <font>
      <sz val="12"/>
      <name val="Arial CE"/>
      <charset val="238"/>
    </font>
    <font>
      <b/>
      <sz val="20"/>
      <color indexed="12"/>
      <name val="Arial"/>
      <family val="2"/>
    </font>
    <font>
      <sz val="11"/>
      <color indexed="8"/>
      <name val="Calibri"/>
      <family val="2"/>
      <charset val="238"/>
    </font>
    <font>
      <sz val="24"/>
      <name val="Monotype Corsiva"/>
      <family val="4"/>
      <charset val="238"/>
    </font>
    <font>
      <sz val="16"/>
      <name val="Monotype Corsiva"/>
      <family val="4"/>
      <charset val="238"/>
    </font>
    <font>
      <sz val="28"/>
      <name val="Monotype Corsiva"/>
      <family val="4"/>
      <charset val="238"/>
    </font>
    <font>
      <sz val="32"/>
      <name val="Monotype Corsiva"/>
      <family val="4"/>
      <charset val="238"/>
    </font>
    <font>
      <b/>
      <sz val="24"/>
      <color rgb="FFFF0000"/>
      <name val="Monotype Corsiva"/>
      <family val="4"/>
      <charset val="238"/>
    </font>
    <font>
      <b/>
      <sz val="10"/>
      <name val="Arial CE"/>
      <charset val="238"/>
    </font>
    <font>
      <b/>
      <sz val="12"/>
      <name val="Arial CE"/>
      <charset val="238"/>
    </font>
    <font>
      <sz val="10"/>
      <color rgb="FFFF0000"/>
      <name val="Arial CE"/>
      <charset val="238"/>
    </font>
    <font>
      <b/>
      <sz val="20"/>
      <color indexed="12"/>
      <name val="Arial CE"/>
      <charset val="238"/>
    </font>
    <font>
      <sz val="22"/>
      <name val="Monotype Corsiva"/>
      <family val="4"/>
      <charset val="238"/>
    </font>
    <font>
      <sz val="38"/>
      <name val="Monotype Corsiva"/>
      <family val="4"/>
      <charset val="238"/>
    </font>
    <font>
      <sz val="26"/>
      <name val="Monotype Corsiva"/>
      <family val="4"/>
      <charset val="238"/>
    </font>
    <font>
      <sz val="24"/>
      <name val="Arial CE"/>
      <charset val="238"/>
    </font>
    <font>
      <sz val="18"/>
      <name val="Monotype Corsiva"/>
      <family val="4"/>
      <charset val="238"/>
    </font>
    <font>
      <sz val="28"/>
      <name val="Arial CE"/>
      <charset val="238"/>
    </font>
    <font>
      <sz val="52"/>
      <color rgb="FF000080"/>
      <name val="Monotype Corsiva"/>
      <family val="4"/>
      <charset val="238"/>
    </font>
    <font>
      <sz val="52"/>
      <color rgb="FF000080"/>
      <name val="Arial CE"/>
      <charset val="238"/>
    </font>
    <font>
      <sz val="38"/>
      <name val="Arial CE"/>
      <charset val="238"/>
    </font>
    <font>
      <b/>
      <sz val="48"/>
      <color rgb="FFFF0000"/>
      <name val="Monotype Corsiva"/>
      <family val="4"/>
      <charset val="238"/>
    </font>
    <font>
      <sz val="78"/>
      <color rgb="FF000080"/>
      <name val="Monotype Corsiva"/>
      <family val="4"/>
      <charset val="238"/>
    </font>
    <font>
      <sz val="14"/>
      <name val="Arial CE"/>
      <charset val="238"/>
    </font>
    <font>
      <sz val="40"/>
      <color rgb="FF000080"/>
      <name val="Monotype Corsiva"/>
      <family val="4"/>
      <charset val="238"/>
    </font>
    <font>
      <b/>
      <sz val="18"/>
      <color rgb="FF0000FF"/>
      <name val="Arial"/>
      <family val="2"/>
    </font>
    <font>
      <b/>
      <sz val="18"/>
      <color rgb="FF0000FF"/>
      <name val="Arial CE"/>
      <family val="2"/>
      <charset val="238"/>
    </font>
    <font>
      <sz val="10"/>
      <color rgb="FF0000FF"/>
      <name val="Arial CE"/>
      <family val="2"/>
      <charset val="238"/>
    </font>
    <font>
      <sz val="10"/>
      <color rgb="FF0000FF"/>
      <name val="Arial CE"/>
      <charset val="238"/>
    </font>
    <font>
      <b/>
      <sz val="10"/>
      <color rgb="FF0000FF"/>
      <name val="Arial"/>
      <family val="2"/>
    </font>
    <font>
      <b/>
      <sz val="18"/>
      <color rgb="FF0000FF"/>
      <name val="Arial CE"/>
      <charset val="238"/>
    </font>
    <font>
      <sz val="10"/>
      <color rgb="FF000080"/>
      <name val="Arial CE"/>
      <charset val="238"/>
    </font>
    <font>
      <sz val="11"/>
      <color indexed="8"/>
      <name val="Calibri"/>
      <family val="2"/>
      <charset val="238"/>
      <scheme val="minor"/>
    </font>
    <font>
      <sz val="22"/>
      <color rgb="FF000080"/>
      <name val="Monotype Corsiva"/>
      <family val="4"/>
      <charset val="238"/>
    </font>
    <font>
      <sz val="12"/>
      <name val="Times New Roman"/>
      <family val="1"/>
      <charset val="238"/>
    </font>
    <font>
      <sz val="10"/>
      <color indexed="8"/>
      <name val="Arial"/>
      <family val="2"/>
      <charset val="238"/>
    </font>
    <font>
      <sz val="40"/>
      <color rgb="FF000080"/>
      <name val="Arial CE"/>
      <charset val="238"/>
    </font>
    <font>
      <sz val="40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</borders>
  <cellStyleXfs count="4">
    <xf numFmtId="0" fontId="0" fillId="0" borderId="0"/>
    <xf numFmtId="0" fontId="20" fillId="0" borderId="0"/>
    <xf numFmtId="0" fontId="17" fillId="0" borderId="0"/>
    <xf numFmtId="0" fontId="1" fillId="0" borderId="0"/>
  </cellStyleXfs>
  <cellXfs count="206">
    <xf numFmtId="0" fontId="0" fillId="0" borderId="0" xfId="0"/>
    <xf numFmtId="0" fontId="6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2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vertical="center"/>
    </xf>
    <xf numFmtId="0" fontId="4" fillId="3" borderId="1" xfId="0" applyFont="1" applyFill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8" fillId="0" borderId="0" xfId="0" applyFont="1"/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horizontal="center" vertical="center" wrapText="1"/>
    </xf>
    <xf numFmtId="0" fontId="14" fillId="0" borderId="0" xfId="0" applyFont="1"/>
    <xf numFmtId="0" fontId="15" fillId="0" borderId="0" xfId="0" applyFont="1" applyAlignment="1">
      <alignment horizontal="center"/>
    </xf>
    <xf numFmtId="0" fontId="15" fillId="0" borderId="0" xfId="0" applyFont="1"/>
    <xf numFmtId="0" fontId="13" fillId="0" borderId="0" xfId="0" applyFont="1"/>
    <xf numFmtId="0" fontId="5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18" fillId="0" borderId="3" xfId="0" applyFont="1" applyFill="1" applyBorder="1" applyAlignment="1">
      <alignment horizontal="left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vertical="center"/>
    </xf>
    <xf numFmtId="0" fontId="5" fillId="0" borderId="2" xfId="0" applyFont="1" applyFill="1" applyBorder="1" applyAlignment="1">
      <alignment horizontal="center" vertical="center"/>
    </xf>
    <xf numFmtId="0" fontId="18" fillId="0" borderId="4" xfId="0" applyFont="1" applyFill="1" applyBorder="1" applyAlignment="1">
      <alignment horizontal="left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1" xfId="0" applyBorder="1" applyAlignment="1">
      <alignment horizontal="left" vertical="center"/>
    </xf>
    <xf numFmtId="0" fontId="1" fillId="0" borderId="1" xfId="0" applyFont="1" applyBorder="1" applyAlignment="1">
      <alignment vertical="center"/>
    </xf>
    <xf numFmtId="0" fontId="1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left" vertical="center"/>
    </xf>
    <xf numFmtId="0" fontId="0" fillId="4" borderId="1" xfId="0" applyFont="1" applyFill="1" applyBorder="1" applyAlignment="1">
      <alignment horizontal="center" vertical="center"/>
    </xf>
    <xf numFmtId="0" fontId="0" fillId="4" borderId="1" xfId="0" applyFont="1" applyFill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5" xfId="0" applyFont="1" applyFill="1" applyBorder="1" applyAlignment="1">
      <alignment vertical="center"/>
    </xf>
    <xf numFmtId="0" fontId="0" fillId="0" borderId="6" xfId="0" applyFont="1" applyFill="1" applyBorder="1" applyAlignment="1">
      <alignment vertical="center"/>
    </xf>
    <xf numFmtId="0" fontId="26" fillId="0" borderId="0" xfId="0" applyFont="1"/>
    <xf numFmtId="0" fontId="0" fillId="0" borderId="0" xfId="0" applyAlignment="1">
      <alignment horizontal="center"/>
    </xf>
    <xf numFmtId="0" fontId="27" fillId="0" borderId="0" xfId="0" applyFont="1" applyAlignment="1">
      <alignment horizontal="center"/>
    </xf>
    <xf numFmtId="0" fontId="18" fillId="0" borderId="0" xfId="0" applyFont="1"/>
    <xf numFmtId="0" fontId="5" fillId="0" borderId="0" xfId="0" applyFont="1" applyAlignment="1"/>
    <xf numFmtId="0" fontId="1" fillId="0" borderId="1" xfId="0" applyFont="1" applyBorder="1"/>
    <xf numFmtId="0" fontId="0" fillId="4" borderId="0" xfId="0" applyFont="1" applyFill="1" applyBorder="1" applyAlignment="1">
      <alignment vertical="center"/>
    </xf>
    <xf numFmtId="0" fontId="21" fillId="0" borderId="0" xfId="0" applyFont="1" applyAlignment="1">
      <alignment horizontal="right" vertical="center"/>
    </xf>
    <xf numFmtId="0" fontId="0" fillId="4" borderId="1" xfId="0" applyFill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6" fillId="0" borderId="0" xfId="0" applyFont="1" applyAlignment="1">
      <alignment vertical="center"/>
    </xf>
    <xf numFmtId="0" fontId="21" fillId="0" borderId="0" xfId="0" applyFont="1" applyAlignment="1">
      <alignment horizontal="right" vertical="center"/>
    </xf>
    <xf numFmtId="0" fontId="0" fillId="0" borderId="0" xfId="0" applyAlignment="1"/>
    <xf numFmtId="0" fontId="23" fillId="0" borderId="0" xfId="0" applyFont="1" applyAlignment="1">
      <alignment horizontal="center" vertical="center"/>
    </xf>
    <xf numFmtId="0" fontId="21" fillId="0" borderId="0" xfId="0" applyFont="1" applyAlignment="1">
      <alignment horizontal="left" vertical="center"/>
    </xf>
    <xf numFmtId="0" fontId="28" fillId="0" borderId="0" xfId="0" applyFont="1"/>
    <xf numFmtId="0" fontId="13" fillId="0" borderId="0" xfId="0" applyFont="1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5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16" fillId="0" borderId="0" xfId="0" applyFont="1" applyAlignment="1"/>
    <xf numFmtId="0" fontId="2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2" fillId="0" borderId="0" xfId="0" applyFont="1" applyAlignment="1">
      <alignment horizontal="center"/>
    </xf>
    <xf numFmtId="0" fontId="32" fillId="0" borderId="0" xfId="0" applyFont="1" applyAlignment="1">
      <alignment vertical="center"/>
    </xf>
    <xf numFmtId="0" fontId="34" fillId="0" borderId="0" xfId="0" applyFont="1"/>
    <xf numFmtId="0" fontId="0" fillId="0" borderId="0" xfId="0" applyAlignment="1">
      <alignment horizontal="right" vertical="center"/>
    </xf>
    <xf numFmtId="0" fontId="41" fillId="5" borderId="7" xfId="0" applyFont="1" applyFill="1" applyBorder="1" applyAlignment="1">
      <alignment vertical="center"/>
    </xf>
    <xf numFmtId="0" fontId="0" fillId="0" borderId="0" xfId="0" applyAlignment="1">
      <alignment horizontal="center"/>
    </xf>
    <xf numFmtId="0" fontId="0" fillId="0" borderId="1" xfId="0" applyFont="1" applyFill="1" applyBorder="1" applyAlignment="1">
      <alignment horizontal="left" vertical="center"/>
    </xf>
    <xf numFmtId="0" fontId="0" fillId="0" borderId="0" xfId="0" applyAlignment="1"/>
    <xf numFmtId="0" fontId="31" fillId="0" borderId="0" xfId="0" applyFont="1" applyAlignment="1">
      <alignment horizontal="center" vertical="center"/>
    </xf>
    <xf numFmtId="0" fontId="39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38" fillId="0" borderId="0" xfId="0" applyFont="1" applyAlignment="1"/>
    <xf numFmtId="0" fontId="38" fillId="0" borderId="0" xfId="0" applyFont="1" applyAlignment="1">
      <alignment horizontal="center"/>
    </xf>
    <xf numFmtId="0" fontId="0" fillId="4" borderId="0" xfId="0" applyFont="1" applyFill="1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Alignment="1">
      <alignment horizontal="center"/>
    </xf>
    <xf numFmtId="0" fontId="31" fillId="0" borderId="0" xfId="0" applyFont="1" applyAlignment="1">
      <alignment horizontal="center" vertical="center"/>
    </xf>
    <xf numFmtId="0" fontId="39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38" fillId="0" borderId="0" xfId="0" applyFont="1" applyAlignment="1"/>
    <xf numFmtId="0" fontId="22" fillId="0" borderId="0" xfId="0" applyFont="1" applyAlignment="1">
      <alignment horizontal="center"/>
    </xf>
    <xf numFmtId="0" fontId="38" fillId="0" borderId="0" xfId="0" applyFont="1" applyAlignment="1">
      <alignment horizontal="center"/>
    </xf>
    <xf numFmtId="0" fontId="4" fillId="0" borderId="0" xfId="0" applyFont="1" applyFill="1" applyAlignment="1">
      <alignment vertical="center"/>
    </xf>
    <xf numFmtId="0" fontId="4" fillId="0" borderId="1" xfId="0" applyFont="1" applyFill="1" applyBorder="1" applyAlignment="1">
      <alignment vertical="center"/>
    </xf>
    <xf numFmtId="0" fontId="13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13" fillId="0" borderId="0" xfId="0" applyFont="1" applyAlignment="1">
      <alignment horizontal="center"/>
    </xf>
    <xf numFmtId="0" fontId="19" fillId="0" borderId="0" xfId="0" applyFont="1" applyAlignment="1">
      <alignment horizontal="left"/>
    </xf>
    <xf numFmtId="0" fontId="0" fillId="0" borderId="0" xfId="0" applyAlignment="1"/>
    <xf numFmtId="0" fontId="0" fillId="4" borderId="1" xfId="0" applyFont="1" applyFill="1" applyBorder="1" applyAlignment="1">
      <alignment horizontal="left" vertical="center"/>
    </xf>
    <xf numFmtId="0" fontId="0" fillId="0" borderId="1" xfId="0" applyFill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0" xfId="0" applyAlignment="1">
      <alignment horizontal="center"/>
    </xf>
    <xf numFmtId="0" fontId="0" fillId="4" borderId="0" xfId="0" applyFill="1" applyAlignment="1">
      <alignment vertical="center"/>
    </xf>
    <xf numFmtId="0" fontId="0" fillId="0" borderId="3" xfId="0" applyFill="1" applyBorder="1" applyAlignment="1">
      <alignment horizontal="left" vertical="center"/>
    </xf>
    <xf numFmtId="0" fontId="0" fillId="0" borderId="0" xfId="0" applyAlignment="1"/>
    <xf numFmtId="0" fontId="5" fillId="0" borderId="11" xfId="0" applyFont="1" applyFill="1" applyBorder="1" applyAlignment="1">
      <alignment vertical="center"/>
    </xf>
    <xf numFmtId="0" fontId="0" fillId="0" borderId="13" xfId="0" applyBorder="1" applyAlignment="1">
      <alignment vertical="center"/>
    </xf>
    <xf numFmtId="0" fontId="38" fillId="0" borderId="0" xfId="0" applyFont="1" applyAlignment="1"/>
    <xf numFmtId="0" fontId="22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7" fillId="0" borderId="0" xfId="0" applyFont="1"/>
    <xf numFmtId="0" fontId="46" fillId="0" borderId="0" xfId="0" applyFont="1"/>
    <xf numFmtId="0" fontId="46" fillId="0" borderId="0" xfId="0" applyFont="1" applyAlignment="1">
      <alignment horizontal="left"/>
    </xf>
    <xf numFmtId="0" fontId="44" fillId="0" borderId="0" xfId="0" applyFont="1" applyAlignment="1"/>
    <xf numFmtId="0" fontId="48" fillId="0" borderId="0" xfId="0" applyFont="1" applyAlignment="1">
      <alignment vertical="center"/>
    </xf>
    <xf numFmtId="0" fontId="0" fillId="0" borderId="0" xfId="0" applyAlignment="1"/>
    <xf numFmtId="0" fontId="0" fillId="0" borderId="0" xfId="0" applyAlignment="1">
      <alignment horizontal="center"/>
    </xf>
    <xf numFmtId="0" fontId="38" fillId="0" borderId="0" xfId="0" applyFont="1" applyAlignment="1"/>
    <xf numFmtId="0" fontId="30" fillId="0" borderId="0" xfId="0" applyFont="1" applyAlignment="1">
      <alignment horizontal="center"/>
    </xf>
    <xf numFmtId="0" fontId="0" fillId="0" borderId="3" xfId="0" applyFont="1" applyFill="1" applyBorder="1" applyAlignment="1">
      <alignment horizontal="left" vertical="center"/>
    </xf>
    <xf numFmtId="0" fontId="0" fillId="0" borderId="0" xfId="0" applyBorder="1" applyAlignment="1">
      <alignment vertical="center"/>
    </xf>
    <xf numFmtId="0" fontId="0" fillId="0" borderId="0" xfId="0" applyBorder="1"/>
    <xf numFmtId="0" fontId="50" fillId="0" borderId="1" xfId="0" applyFont="1" applyBorder="1" applyAlignment="1">
      <alignment vertical="center"/>
    </xf>
    <xf numFmtId="0" fontId="0" fillId="0" borderId="0" xfId="0" applyFill="1" applyBorder="1" applyAlignment="1">
      <alignment vertical="center"/>
    </xf>
    <xf numFmtId="49" fontId="5" fillId="0" borderId="0" xfId="0" applyNumberFormat="1" applyFont="1" applyFill="1" applyAlignment="1">
      <alignment horizontal="center" vertical="center"/>
    </xf>
    <xf numFmtId="0" fontId="0" fillId="0" borderId="15" xfId="0" applyBorder="1" applyAlignment="1">
      <alignment vertical="center"/>
    </xf>
    <xf numFmtId="0" fontId="52" fillId="0" borderId="1" xfId="0" applyFont="1" applyBorder="1"/>
    <xf numFmtId="0" fontId="0" fillId="0" borderId="0" xfId="0" applyAlignment="1">
      <alignment horizontal="center"/>
    </xf>
    <xf numFmtId="0" fontId="0" fillId="4" borderId="0" xfId="0" applyFill="1" applyBorder="1" applyAlignment="1">
      <alignment horizontal="left" vertical="center"/>
    </xf>
    <xf numFmtId="0" fontId="1" fillId="0" borderId="0" xfId="0" applyFont="1" applyBorder="1"/>
    <xf numFmtId="0" fontId="53" fillId="0" borderId="1" xfId="0" applyFont="1" applyBorder="1" applyAlignment="1">
      <alignment vertical="center"/>
    </xf>
    <xf numFmtId="0" fontId="0" fillId="0" borderId="0" xfId="0" applyFill="1" applyBorder="1" applyAlignment="1">
      <alignment horizontal="left" vertical="center"/>
    </xf>
    <xf numFmtId="0" fontId="19" fillId="0" borderId="0" xfId="0" applyFont="1" applyAlignment="1">
      <alignment horizontal="left"/>
    </xf>
    <xf numFmtId="0" fontId="0" fillId="0" borderId="0" xfId="0" applyAlignment="1"/>
    <xf numFmtId="0" fontId="44" fillId="0" borderId="0" xfId="0" applyFont="1" applyAlignment="1">
      <alignment horizontal="left"/>
    </xf>
    <xf numFmtId="0" fontId="45" fillId="0" borderId="0" xfId="0" applyFont="1" applyAlignment="1">
      <alignment horizontal="left"/>
    </xf>
    <xf numFmtId="0" fontId="29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6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3" fillId="0" borderId="0" xfId="0" applyFont="1" applyAlignment="1">
      <alignment horizontal="left"/>
    </xf>
    <xf numFmtId="0" fontId="0" fillId="0" borderId="0" xfId="0" applyAlignment="1">
      <alignment horizontal="left"/>
    </xf>
    <xf numFmtId="0" fontId="4" fillId="2" borderId="2" xfId="0" applyFont="1" applyFill="1" applyBorder="1" applyAlignment="1">
      <alignment horizontal="center" vertical="center"/>
    </xf>
    <xf numFmtId="0" fontId="0" fillId="0" borderId="9" xfId="0" applyBorder="1" applyAlignment="1">
      <alignment vertical="center"/>
    </xf>
    <xf numFmtId="0" fontId="4" fillId="2" borderId="2" xfId="0" applyFont="1" applyFill="1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4" fillId="2" borderId="10" xfId="0" applyFont="1" applyFill="1" applyBorder="1" applyAlignment="1">
      <alignment vertical="center"/>
    </xf>
    <xf numFmtId="0" fontId="0" fillId="0" borderId="12" xfId="0" applyBorder="1" applyAlignment="1">
      <alignment vertical="center"/>
    </xf>
    <xf numFmtId="0" fontId="4" fillId="2" borderId="2" xfId="0" applyFont="1" applyFill="1" applyBorder="1" applyAlignment="1">
      <alignment vertical="center"/>
    </xf>
    <xf numFmtId="0" fontId="5" fillId="0" borderId="11" xfId="0" applyFont="1" applyFill="1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8" xfId="0" applyBorder="1" applyAlignment="1">
      <alignment vertical="center"/>
    </xf>
    <xf numFmtId="0" fontId="4" fillId="2" borderId="10" xfId="0" applyFont="1" applyFill="1" applyBorder="1" applyAlignment="1">
      <alignment horizontal="center" vertical="center"/>
    </xf>
    <xf numFmtId="0" fontId="0" fillId="0" borderId="14" xfId="0" applyBorder="1" applyAlignment="1">
      <alignment horizontal="center"/>
    </xf>
    <xf numFmtId="0" fontId="31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33" fillId="0" borderId="0" xfId="0" applyFont="1" applyAlignment="1"/>
    <xf numFmtId="0" fontId="31" fillId="0" borderId="0" xfId="0" applyFont="1" applyAlignment="1">
      <alignment horizontal="right"/>
    </xf>
    <xf numFmtId="0" fontId="38" fillId="0" borderId="0" xfId="0" applyFont="1" applyAlignment="1"/>
    <xf numFmtId="0" fontId="31" fillId="0" borderId="0" xfId="0" applyFont="1" applyAlignment="1"/>
    <xf numFmtId="0" fontId="23" fillId="0" borderId="0" xfId="0" applyFont="1" applyAlignment="1">
      <alignment horizontal="center" vertical="center"/>
    </xf>
    <xf numFmtId="0" fontId="31" fillId="0" borderId="0" xfId="0" applyFont="1" applyAlignment="1">
      <alignment horizontal="center" vertical="center" wrapText="1"/>
    </xf>
    <xf numFmtId="0" fontId="21" fillId="0" borderId="0" xfId="0" applyFont="1" applyAlignment="1">
      <alignment horizontal="left"/>
    </xf>
    <xf numFmtId="0" fontId="34" fillId="0" borderId="0" xfId="0" applyFont="1" applyAlignment="1"/>
    <xf numFmtId="0" fontId="39" fillId="0" borderId="0" xfId="0" applyFont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35" fillId="0" borderId="0" xfId="0" applyFont="1" applyAlignment="1">
      <alignment horizontal="left" vertical="center"/>
    </xf>
    <xf numFmtId="0" fontId="30" fillId="0" borderId="0" xfId="0" applyFont="1" applyAlignment="1">
      <alignment horizontal="center"/>
    </xf>
    <xf numFmtId="0" fontId="36" fillId="0" borderId="0" xfId="0" applyFont="1" applyAlignment="1">
      <alignment horizontal="center"/>
    </xf>
    <xf numFmtId="0" fontId="37" fillId="0" borderId="0" xfId="0" applyFont="1" applyAlignment="1"/>
    <xf numFmtId="0" fontId="38" fillId="0" borderId="0" xfId="0" applyFont="1" applyAlignment="1">
      <alignment horizontal="center"/>
    </xf>
    <xf numFmtId="0" fontId="40" fillId="0" borderId="0" xfId="0" applyFont="1" applyAlignment="1">
      <alignment horizontal="center" vertical="center"/>
    </xf>
    <xf numFmtId="0" fontId="40" fillId="0" borderId="0" xfId="0" applyFont="1" applyAlignment="1"/>
    <xf numFmtId="0" fontId="31" fillId="0" borderId="0" xfId="0" applyFont="1" applyAlignment="1">
      <alignment horizontal="center" vertical="center"/>
    </xf>
    <xf numFmtId="0" fontId="42" fillId="0" borderId="0" xfId="0" applyFont="1" applyAlignment="1">
      <alignment horizontal="center" wrapText="1"/>
    </xf>
    <xf numFmtId="0" fontId="54" fillId="0" borderId="0" xfId="0" applyFont="1" applyAlignment="1">
      <alignment horizontal="center"/>
    </xf>
    <xf numFmtId="0" fontId="54" fillId="0" borderId="0" xfId="0" applyFont="1" applyAlignment="1"/>
    <xf numFmtId="0" fontId="55" fillId="0" borderId="0" xfId="0" applyFont="1" applyAlignment="1"/>
    <xf numFmtId="0" fontId="49" fillId="0" borderId="0" xfId="0" applyFont="1" applyAlignment="1"/>
    <xf numFmtId="0" fontId="51" fillId="0" borderId="0" xfId="0" applyFont="1" applyAlignment="1">
      <alignment horizontal="center"/>
    </xf>
    <xf numFmtId="0" fontId="51" fillId="0" borderId="0" xfId="0" applyFont="1" applyAlignment="1">
      <alignment horizontal="center" vertical="center"/>
    </xf>
    <xf numFmtId="0" fontId="51" fillId="0" borderId="0" xfId="0" applyFont="1" applyAlignment="1"/>
    <xf numFmtId="0" fontId="22" fillId="0" borderId="0" xfId="0" applyFont="1" applyAlignment="1">
      <alignment horizontal="center"/>
    </xf>
  </cellXfs>
  <cellStyles count="4">
    <cellStyle name="Excel Built-in Normal" xfId="1"/>
    <cellStyle name="Normál" xfId="0" builtinId="0"/>
    <cellStyle name="Normál 2" xfId="2"/>
    <cellStyle name="Normál 2 2" xfId="3"/>
  </cellStyles>
  <dxfs count="151">
    <dxf>
      <font>
        <color theme="0"/>
      </font>
    </dxf>
    <dxf>
      <font>
        <color theme="0"/>
      </font>
    </dxf>
    <dxf>
      <font>
        <strike val="0"/>
        <color theme="0"/>
      </font>
    </dxf>
    <dxf>
      <font>
        <color theme="0"/>
      </font>
    </dxf>
    <dxf>
      <font>
        <strike val="0"/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 tint="-4.9989318521683403E-2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 tint="-4.9989318521683403E-2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 tint="-4.9989318521683403E-2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 tint="-4.9989318521683403E-2"/>
      </font>
    </dxf>
    <dxf>
      <font>
        <color theme="0"/>
      </font>
    </dxf>
    <dxf>
      <font>
        <color theme="0" tint="-4.9989318521683403E-2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</dxfs>
  <tableStyles count="0" defaultTableStyle="TableStyleMedium2" defaultPivotStyle="PivotStyleLight16"/>
  <colors>
    <mruColors>
      <color rgb="FF00008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image" Target="../media/image3.jpeg"/><Relationship Id="rId1" Type="http://schemas.openxmlformats.org/officeDocument/2006/relationships/image" Target="../media/image2.jpeg"/><Relationship Id="rId5" Type="http://schemas.openxmlformats.org/officeDocument/2006/relationships/image" Target="../media/image6.jpeg"/><Relationship Id="rId4" Type="http://schemas.openxmlformats.org/officeDocument/2006/relationships/image" Target="../media/image5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jpeg"/><Relationship Id="rId2" Type="http://schemas.openxmlformats.org/officeDocument/2006/relationships/image" Target="../media/image3.jpeg"/><Relationship Id="rId1" Type="http://schemas.openxmlformats.org/officeDocument/2006/relationships/image" Target="../media/image2.jpeg"/><Relationship Id="rId5" Type="http://schemas.openxmlformats.org/officeDocument/2006/relationships/image" Target="../media/image9.jpeg"/><Relationship Id="rId4" Type="http://schemas.openxmlformats.org/officeDocument/2006/relationships/image" Target="../media/image8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581025</xdr:colOff>
      <xdr:row>7</xdr:row>
      <xdr:rowOff>19050</xdr:rowOff>
    </xdr:from>
    <xdr:to>
      <xdr:col>7</xdr:col>
      <xdr:colOff>66675</xdr:colOff>
      <xdr:row>20</xdr:row>
      <xdr:rowOff>123825</xdr:rowOff>
    </xdr:to>
    <xdr:pic>
      <xdr:nvPicPr>
        <xdr:cNvPr id="1549" name="Picture 2" descr="HOM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0225" y="2886075"/>
          <a:ext cx="1895475" cy="2276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64</xdr:row>
      <xdr:rowOff>149320</xdr:rowOff>
    </xdr:from>
    <xdr:to>
      <xdr:col>15</xdr:col>
      <xdr:colOff>9525</xdr:colOff>
      <xdr:row>76</xdr:row>
      <xdr:rowOff>152400</xdr:rowOff>
    </xdr:to>
    <xdr:pic>
      <xdr:nvPicPr>
        <xdr:cNvPr id="2" name="Kép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24400" y="12474670"/>
          <a:ext cx="2095500" cy="2222405"/>
        </a:xfrm>
        <a:prstGeom prst="rect">
          <a:avLst/>
        </a:prstGeom>
      </xdr:spPr>
    </xdr:pic>
    <xdr:clientData/>
  </xdr:twoCellAnchor>
  <xdr:twoCellAnchor editAs="oneCell">
    <xdr:from>
      <xdr:col>5</xdr:col>
      <xdr:colOff>66675</xdr:colOff>
      <xdr:row>64</xdr:row>
      <xdr:rowOff>47625</xdr:rowOff>
    </xdr:from>
    <xdr:to>
      <xdr:col>7</xdr:col>
      <xdr:colOff>428625</xdr:colOff>
      <xdr:row>67</xdr:row>
      <xdr:rowOff>31242</xdr:rowOff>
    </xdr:to>
    <xdr:pic>
      <xdr:nvPicPr>
        <xdr:cNvPr id="3" name="Kép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66975" y="11325225"/>
          <a:ext cx="1581150" cy="469392"/>
        </a:xfrm>
        <a:prstGeom prst="rect">
          <a:avLst/>
        </a:prstGeom>
      </xdr:spPr>
    </xdr:pic>
    <xdr:clientData/>
  </xdr:twoCellAnchor>
  <xdr:twoCellAnchor editAs="oneCell">
    <xdr:from>
      <xdr:col>16</xdr:col>
      <xdr:colOff>285749</xdr:colOff>
      <xdr:row>64</xdr:row>
      <xdr:rowOff>28574</xdr:rowOff>
    </xdr:from>
    <xdr:to>
      <xdr:col>19</xdr:col>
      <xdr:colOff>9524</xdr:colOff>
      <xdr:row>67</xdr:row>
      <xdr:rowOff>57150</xdr:rowOff>
    </xdr:to>
    <xdr:pic>
      <xdr:nvPicPr>
        <xdr:cNvPr id="4" name="Kép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05724" y="12353924"/>
          <a:ext cx="1552575" cy="514351"/>
        </a:xfrm>
        <a:prstGeom prst="rect">
          <a:avLst/>
        </a:prstGeom>
      </xdr:spPr>
    </xdr:pic>
    <xdr:clientData/>
  </xdr:twoCellAnchor>
  <xdr:twoCellAnchor editAs="oneCell">
    <xdr:from>
      <xdr:col>8</xdr:col>
      <xdr:colOff>572780</xdr:colOff>
      <xdr:row>139</xdr:row>
      <xdr:rowOff>150607</xdr:rowOff>
    </xdr:from>
    <xdr:to>
      <xdr:col>14</xdr:col>
      <xdr:colOff>314325</xdr:colOff>
      <xdr:row>152</xdr:row>
      <xdr:rowOff>1</xdr:rowOff>
    </xdr:to>
    <xdr:pic>
      <xdr:nvPicPr>
        <xdr:cNvPr id="5" name="Kép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87580" y="26763457"/>
          <a:ext cx="2094220" cy="2211594"/>
        </a:xfrm>
        <a:prstGeom prst="rect">
          <a:avLst/>
        </a:prstGeom>
      </xdr:spPr>
    </xdr:pic>
    <xdr:clientData/>
  </xdr:twoCellAnchor>
  <xdr:twoCellAnchor editAs="oneCell">
    <xdr:from>
      <xdr:col>9</xdr:col>
      <xdr:colOff>29648</xdr:colOff>
      <xdr:row>215</xdr:row>
      <xdr:rowOff>26738</xdr:rowOff>
    </xdr:from>
    <xdr:to>
      <xdr:col>15</xdr:col>
      <xdr:colOff>1</xdr:colOff>
      <xdr:row>227</xdr:row>
      <xdr:rowOff>9524</xdr:rowOff>
    </xdr:to>
    <xdr:pic>
      <xdr:nvPicPr>
        <xdr:cNvPr id="6" name="Kép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54048" y="41031863"/>
          <a:ext cx="2056328" cy="2183061"/>
        </a:xfrm>
        <a:prstGeom prst="rect">
          <a:avLst/>
        </a:prstGeom>
      </xdr:spPr>
    </xdr:pic>
    <xdr:clientData/>
  </xdr:twoCellAnchor>
  <xdr:twoCellAnchor editAs="oneCell">
    <xdr:from>
      <xdr:col>5</xdr:col>
      <xdr:colOff>76200</xdr:colOff>
      <xdr:row>139</xdr:row>
      <xdr:rowOff>57150</xdr:rowOff>
    </xdr:from>
    <xdr:to>
      <xdr:col>7</xdr:col>
      <xdr:colOff>437400</xdr:colOff>
      <xdr:row>142</xdr:row>
      <xdr:rowOff>40767</xdr:rowOff>
    </xdr:to>
    <xdr:pic>
      <xdr:nvPicPr>
        <xdr:cNvPr id="7" name="Kép 6"/>
        <xdr:cNvPicPr preferRelativeResize="0"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00" y="24536400"/>
          <a:ext cx="1580400" cy="469392"/>
        </a:xfrm>
        <a:prstGeom prst="rect">
          <a:avLst/>
        </a:prstGeom>
      </xdr:spPr>
    </xdr:pic>
    <xdr:clientData/>
  </xdr:twoCellAnchor>
  <xdr:twoCellAnchor editAs="oneCell">
    <xdr:from>
      <xdr:col>5</xdr:col>
      <xdr:colOff>85724</xdr:colOff>
      <xdr:row>214</xdr:row>
      <xdr:rowOff>57150</xdr:rowOff>
    </xdr:from>
    <xdr:to>
      <xdr:col>7</xdr:col>
      <xdr:colOff>446924</xdr:colOff>
      <xdr:row>217</xdr:row>
      <xdr:rowOff>40767</xdr:rowOff>
    </xdr:to>
    <xdr:pic>
      <xdr:nvPicPr>
        <xdr:cNvPr id="8" name="Kép 7"/>
        <xdr:cNvPicPr preferRelativeResize="0"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86024" y="37880925"/>
          <a:ext cx="1580400" cy="469392"/>
        </a:xfrm>
        <a:prstGeom prst="rect">
          <a:avLst/>
        </a:prstGeom>
      </xdr:spPr>
    </xdr:pic>
    <xdr:clientData/>
  </xdr:twoCellAnchor>
  <xdr:twoCellAnchor editAs="oneCell">
    <xdr:from>
      <xdr:col>16</xdr:col>
      <xdr:colOff>152399</xdr:colOff>
      <xdr:row>139</xdr:row>
      <xdr:rowOff>28575</xdr:rowOff>
    </xdr:from>
    <xdr:to>
      <xdr:col>19</xdr:col>
      <xdr:colOff>47625</xdr:colOff>
      <xdr:row>142</xdr:row>
      <xdr:rowOff>57151</xdr:rowOff>
    </xdr:to>
    <xdr:pic>
      <xdr:nvPicPr>
        <xdr:cNvPr id="14" name="Kép 13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72374" y="26803350"/>
          <a:ext cx="1724026" cy="514351"/>
        </a:xfrm>
        <a:prstGeom prst="rect">
          <a:avLst/>
        </a:prstGeom>
      </xdr:spPr>
    </xdr:pic>
    <xdr:clientData/>
  </xdr:twoCellAnchor>
  <xdr:twoCellAnchor editAs="oneCell">
    <xdr:from>
      <xdr:col>16</xdr:col>
      <xdr:colOff>142875</xdr:colOff>
      <xdr:row>214</xdr:row>
      <xdr:rowOff>47625</xdr:rowOff>
    </xdr:from>
    <xdr:to>
      <xdr:col>19</xdr:col>
      <xdr:colOff>47625</xdr:colOff>
      <xdr:row>217</xdr:row>
      <xdr:rowOff>76201</xdr:rowOff>
    </xdr:to>
    <xdr:pic>
      <xdr:nvPicPr>
        <xdr:cNvPr id="15" name="Kép 14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62850" y="41214675"/>
          <a:ext cx="1733550" cy="51435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210538</xdr:colOff>
      <xdr:row>65</xdr:row>
      <xdr:rowOff>93206</xdr:rowOff>
    </xdr:from>
    <xdr:to>
      <xdr:col>16</xdr:col>
      <xdr:colOff>219763</xdr:colOff>
      <xdr:row>77</xdr:row>
      <xdr:rowOff>161756</xdr:rowOff>
    </xdr:to>
    <xdr:pic>
      <xdr:nvPicPr>
        <xdr:cNvPr id="2" name="Kép 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44463" y="12389981"/>
          <a:ext cx="2095200" cy="2221200"/>
        </a:xfrm>
        <a:prstGeom prst="rect">
          <a:avLst/>
        </a:prstGeom>
      </xdr:spPr>
    </xdr:pic>
    <xdr:clientData/>
  </xdr:twoCellAnchor>
  <xdr:twoCellAnchor editAs="oneCell">
    <xdr:from>
      <xdr:col>6</xdr:col>
      <xdr:colOff>66675</xdr:colOff>
      <xdr:row>64</xdr:row>
      <xdr:rowOff>47625</xdr:rowOff>
    </xdr:from>
    <xdr:to>
      <xdr:col>8</xdr:col>
      <xdr:colOff>428625</xdr:colOff>
      <xdr:row>67</xdr:row>
      <xdr:rowOff>31242</xdr:rowOff>
    </xdr:to>
    <xdr:pic>
      <xdr:nvPicPr>
        <xdr:cNvPr id="3" name="Kép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66975" y="11325225"/>
          <a:ext cx="1581150" cy="469392"/>
        </a:xfrm>
        <a:prstGeom prst="rect">
          <a:avLst/>
        </a:prstGeom>
      </xdr:spPr>
    </xdr:pic>
    <xdr:clientData/>
  </xdr:twoCellAnchor>
  <xdr:twoCellAnchor editAs="oneCell">
    <xdr:from>
      <xdr:col>17</xdr:col>
      <xdr:colOff>142875</xdr:colOff>
      <xdr:row>64</xdr:row>
      <xdr:rowOff>28575</xdr:rowOff>
    </xdr:from>
    <xdr:to>
      <xdr:col>20</xdr:col>
      <xdr:colOff>85275</xdr:colOff>
      <xdr:row>67</xdr:row>
      <xdr:rowOff>47772</xdr:rowOff>
    </xdr:to>
    <xdr:pic>
      <xdr:nvPicPr>
        <xdr:cNvPr id="4" name="Kép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72375" y="11306175"/>
          <a:ext cx="1771200" cy="504972"/>
        </a:xfrm>
        <a:prstGeom prst="rect">
          <a:avLst/>
        </a:prstGeom>
      </xdr:spPr>
    </xdr:pic>
    <xdr:clientData/>
  </xdr:twoCellAnchor>
  <xdr:twoCellAnchor editAs="oneCell">
    <xdr:from>
      <xdr:col>10</xdr:col>
      <xdr:colOff>209546</xdr:colOff>
      <xdr:row>142</xdr:row>
      <xdr:rowOff>76200</xdr:rowOff>
    </xdr:from>
    <xdr:to>
      <xdr:col>16</xdr:col>
      <xdr:colOff>218771</xdr:colOff>
      <xdr:row>155</xdr:row>
      <xdr:rowOff>1875</xdr:rowOff>
    </xdr:to>
    <xdr:pic>
      <xdr:nvPicPr>
        <xdr:cNvPr id="5" name="Kép 4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43471" y="26708100"/>
          <a:ext cx="2095200" cy="2221200"/>
        </a:xfrm>
        <a:prstGeom prst="rect">
          <a:avLst/>
        </a:prstGeom>
      </xdr:spPr>
    </xdr:pic>
    <xdr:clientData/>
  </xdr:twoCellAnchor>
  <xdr:twoCellAnchor editAs="oneCell">
    <xdr:from>
      <xdr:col>10</xdr:col>
      <xdr:colOff>190496</xdr:colOff>
      <xdr:row>219</xdr:row>
      <xdr:rowOff>76200</xdr:rowOff>
    </xdr:from>
    <xdr:to>
      <xdr:col>16</xdr:col>
      <xdr:colOff>199721</xdr:colOff>
      <xdr:row>232</xdr:row>
      <xdr:rowOff>1875</xdr:rowOff>
    </xdr:to>
    <xdr:pic>
      <xdr:nvPicPr>
        <xdr:cNvPr id="6" name="Kép 5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24421" y="41014650"/>
          <a:ext cx="2095200" cy="2221200"/>
        </a:xfrm>
        <a:prstGeom prst="rect">
          <a:avLst/>
        </a:prstGeom>
      </xdr:spPr>
    </xdr:pic>
    <xdr:clientData/>
  </xdr:twoCellAnchor>
  <xdr:twoCellAnchor editAs="oneCell">
    <xdr:from>
      <xdr:col>6</xdr:col>
      <xdr:colOff>76200</xdr:colOff>
      <xdr:row>140</xdr:row>
      <xdr:rowOff>57150</xdr:rowOff>
    </xdr:from>
    <xdr:to>
      <xdr:col>8</xdr:col>
      <xdr:colOff>437400</xdr:colOff>
      <xdr:row>143</xdr:row>
      <xdr:rowOff>40767</xdr:rowOff>
    </xdr:to>
    <xdr:pic>
      <xdr:nvPicPr>
        <xdr:cNvPr id="7" name="Kép 6"/>
        <xdr:cNvPicPr preferRelativeResize="0"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00" y="24536400"/>
          <a:ext cx="1580400" cy="469392"/>
        </a:xfrm>
        <a:prstGeom prst="rect">
          <a:avLst/>
        </a:prstGeom>
      </xdr:spPr>
    </xdr:pic>
    <xdr:clientData/>
  </xdr:twoCellAnchor>
  <xdr:twoCellAnchor editAs="oneCell">
    <xdr:from>
      <xdr:col>6</xdr:col>
      <xdr:colOff>85724</xdr:colOff>
      <xdr:row>217</xdr:row>
      <xdr:rowOff>57150</xdr:rowOff>
    </xdr:from>
    <xdr:to>
      <xdr:col>8</xdr:col>
      <xdr:colOff>446924</xdr:colOff>
      <xdr:row>220</xdr:row>
      <xdr:rowOff>40767</xdr:rowOff>
    </xdr:to>
    <xdr:pic>
      <xdr:nvPicPr>
        <xdr:cNvPr id="8" name="Kép 7"/>
        <xdr:cNvPicPr preferRelativeResize="0"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86024" y="37880925"/>
          <a:ext cx="1580400" cy="469392"/>
        </a:xfrm>
        <a:prstGeom prst="rect">
          <a:avLst/>
        </a:prstGeom>
      </xdr:spPr>
    </xdr:pic>
    <xdr:clientData/>
  </xdr:twoCellAnchor>
  <xdr:twoCellAnchor editAs="oneCell">
    <xdr:from>
      <xdr:col>17</xdr:col>
      <xdr:colOff>152400</xdr:colOff>
      <xdr:row>140</xdr:row>
      <xdr:rowOff>19050</xdr:rowOff>
    </xdr:from>
    <xdr:to>
      <xdr:col>20</xdr:col>
      <xdr:colOff>94800</xdr:colOff>
      <xdr:row>143</xdr:row>
      <xdr:rowOff>49238</xdr:rowOff>
    </xdr:to>
    <xdr:pic>
      <xdr:nvPicPr>
        <xdr:cNvPr id="9" name="Kép 8"/>
        <xdr:cNvPicPr preferRelativeResize="0">
          <a:picLocks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62850" y="24498300"/>
          <a:ext cx="1771200" cy="515963"/>
        </a:xfrm>
        <a:prstGeom prst="rect">
          <a:avLst/>
        </a:prstGeom>
      </xdr:spPr>
    </xdr:pic>
    <xdr:clientData/>
  </xdr:twoCellAnchor>
  <xdr:twoCellAnchor editAs="oneCell">
    <xdr:from>
      <xdr:col>17</xdr:col>
      <xdr:colOff>171450</xdr:colOff>
      <xdr:row>217</xdr:row>
      <xdr:rowOff>28575</xdr:rowOff>
    </xdr:from>
    <xdr:to>
      <xdr:col>20</xdr:col>
      <xdr:colOff>113850</xdr:colOff>
      <xdr:row>220</xdr:row>
      <xdr:rowOff>58763</xdr:rowOff>
    </xdr:to>
    <xdr:pic>
      <xdr:nvPicPr>
        <xdr:cNvPr id="10" name="Kép 9"/>
        <xdr:cNvPicPr preferRelativeResize="0">
          <a:picLocks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81900" y="37852350"/>
          <a:ext cx="1771200" cy="515963"/>
        </a:xfrm>
        <a:prstGeom prst="rect">
          <a:avLst/>
        </a:prstGeom>
      </xdr:spPr>
    </xdr:pic>
    <xdr:clientData/>
  </xdr:twoCellAnchor>
  <xdr:twoCellAnchor editAs="oneCell">
    <xdr:from>
      <xdr:col>17</xdr:col>
      <xdr:colOff>133350</xdr:colOff>
      <xdr:row>140</xdr:row>
      <xdr:rowOff>19050</xdr:rowOff>
    </xdr:from>
    <xdr:to>
      <xdr:col>20</xdr:col>
      <xdr:colOff>75750</xdr:colOff>
      <xdr:row>143</xdr:row>
      <xdr:rowOff>51895</xdr:rowOff>
    </xdr:to>
    <xdr:pic>
      <xdr:nvPicPr>
        <xdr:cNvPr id="12" name="Kép 11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62850" y="24498300"/>
          <a:ext cx="1771200" cy="518620"/>
        </a:xfrm>
        <a:prstGeom prst="rect">
          <a:avLst/>
        </a:prstGeom>
      </xdr:spPr>
    </xdr:pic>
    <xdr:clientData/>
  </xdr:twoCellAnchor>
  <xdr:twoCellAnchor editAs="oneCell">
    <xdr:from>
      <xdr:col>17</xdr:col>
      <xdr:colOff>152400</xdr:colOff>
      <xdr:row>217</xdr:row>
      <xdr:rowOff>28575</xdr:rowOff>
    </xdr:from>
    <xdr:to>
      <xdr:col>20</xdr:col>
      <xdr:colOff>94800</xdr:colOff>
      <xdr:row>220</xdr:row>
      <xdr:rowOff>61420</xdr:rowOff>
    </xdr:to>
    <xdr:pic>
      <xdr:nvPicPr>
        <xdr:cNvPr id="15" name="Kép 14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81900" y="37852350"/>
          <a:ext cx="1771200" cy="5186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1"/>
  <sheetViews>
    <sheetView tabSelected="1" workbookViewId="0">
      <selection activeCell="M4" sqref="M4"/>
    </sheetView>
  </sheetViews>
  <sheetFormatPr defaultRowHeight="12.75" x14ac:dyDescent="0.2"/>
  <cols>
    <col min="1" max="1" width="9.140625" style="20"/>
    <col min="2" max="2" width="9.140625" style="21"/>
    <col min="3" max="3" width="4.5703125" style="21" customWidth="1"/>
    <col min="4" max="4" width="4.5703125" style="20" customWidth="1"/>
    <col min="5" max="7" width="9.140625" style="21"/>
    <col min="8" max="9" width="9.140625" style="20"/>
    <col min="10" max="10" width="9.140625" style="22"/>
    <col min="11" max="16384" width="9.140625" style="21"/>
  </cols>
  <sheetData>
    <row r="1" spans="1:10" ht="26.25" x14ac:dyDescent="0.4">
      <c r="A1" s="156" t="s">
        <v>19</v>
      </c>
      <c r="B1" s="156"/>
      <c r="C1" s="156"/>
      <c r="D1" s="156"/>
      <c r="E1" s="156"/>
      <c r="F1" s="156"/>
      <c r="G1" s="156"/>
      <c r="H1" s="156"/>
      <c r="I1" s="156"/>
      <c r="J1" s="156"/>
    </row>
    <row r="2" spans="1:10" s="24" customFormat="1" ht="12" customHeight="1" x14ac:dyDescent="0.35">
      <c r="A2" s="79"/>
      <c r="B2" s="79"/>
      <c r="C2" s="115"/>
      <c r="D2" s="79"/>
      <c r="E2" s="79"/>
      <c r="F2" s="79"/>
      <c r="G2" s="79"/>
      <c r="H2" s="79"/>
      <c r="I2" s="79"/>
      <c r="J2" s="79"/>
    </row>
    <row r="3" spans="1:10" s="24" customFormat="1" ht="23.25" x14ac:dyDescent="0.35">
      <c r="A3" s="157" t="s">
        <v>129</v>
      </c>
      <c r="B3" s="157"/>
      <c r="C3" s="157"/>
      <c r="D3" s="157"/>
      <c r="E3" s="157"/>
      <c r="F3" s="157"/>
      <c r="G3" s="157"/>
      <c r="H3" s="157"/>
      <c r="I3" s="157"/>
      <c r="J3" s="157"/>
    </row>
    <row r="4" spans="1:10" s="24" customFormat="1" ht="115.5" customHeight="1" x14ac:dyDescent="0.35">
      <c r="A4" s="158" t="s">
        <v>79</v>
      </c>
      <c r="B4" s="159"/>
      <c r="C4" s="159"/>
      <c r="D4" s="159"/>
      <c r="E4" s="159"/>
      <c r="F4" s="159"/>
      <c r="G4" s="159"/>
      <c r="H4" s="159"/>
      <c r="I4" s="159"/>
      <c r="J4" s="159"/>
    </row>
    <row r="5" spans="1:10" s="24" customFormat="1" ht="23.25" x14ac:dyDescent="0.35">
      <c r="A5" s="157" t="s">
        <v>128</v>
      </c>
      <c r="B5" s="157"/>
      <c r="C5" s="157"/>
      <c r="D5" s="157"/>
      <c r="E5" s="157"/>
      <c r="F5" s="162"/>
      <c r="G5" s="162"/>
      <c r="H5" s="162"/>
      <c r="I5" s="162"/>
      <c r="J5" s="162"/>
    </row>
    <row r="20" spans="1:21" s="18" customFormat="1" ht="18" x14ac:dyDescent="0.25">
      <c r="A20" s="19"/>
      <c r="B20" s="19"/>
      <c r="C20" s="19"/>
      <c r="D20" s="19"/>
      <c r="E20" s="19"/>
      <c r="F20" s="19"/>
      <c r="G20" s="19"/>
      <c r="H20" s="19"/>
      <c r="I20" s="19"/>
      <c r="J20" s="19"/>
    </row>
    <row r="21" spans="1:21" s="24" customFormat="1" ht="12.75" customHeight="1" x14ac:dyDescent="0.4">
      <c r="A21" s="161"/>
      <c r="B21" s="161"/>
      <c r="C21" s="161"/>
      <c r="D21" s="161"/>
      <c r="E21" s="161"/>
      <c r="F21" s="161"/>
      <c r="G21" s="161"/>
      <c r="H21" s="161"/>
      <c r="I21" s="161"/>
      <c r="J21" s="161"/>
    </row>
    <row r="22" spans="1:21" s="26" customFormat="1" ht="12.75" customHeight="1" x14ac:dyDescent="0.35">
      <c r="A22" s="25"/>
      <c r="D22" s="25"/>
      <c r="H22" s="25"/>
      <c r="I22" s="25"/>
      <c r="J22" s="27"/>
    </row>
    <row r="23" spans="1:21" s="24" customFormat="1" ht="12.75" customHeight="1" x14ac:dyDescent="0.35">
      <c r="A23" s="157"/>
      <c r="B23" s="157"/>
      <c r="C23" s="157"/>
      <c r="D23" s="157"/>
      <c r="E23" s="157"/>
      <c r="F23" s="157"/>
      <c r="G23" s="157"/>
      <c r="H23" s="157"/>
      <c r="I23" s="157"/>
      <c r="J23" s="157"/>
    </row>
    <row r="24" spans="1:21" s="26" customFormat="1" ht="12.75" customHeight="1" x14ac:dyDescent="0.35">
      <c r="A24" s="25"/>
      <c r="D24" s="25"/>
      <c r="H24" s="25"/>
      <c r="I24" s="25"/>
      <c r="J24" s="27"/>
    </row>
    <row r="25" spans="1:21" s="26" customFormat="1" ht="12.75" customHeight="1" x14ac:dyDescent="0.35">
      <c r="A25" s="160"/>
      <c r="B25" s="160"/>
      <c r="C25" s="160"/>
      <c r="D25" s="160"/>
      <c r="E25" s="160"/>
      <c r="F25" s="160"/>
      <c r="G25" s="160"/>
      <c r="H25" s="160"/>
      <c r="I25" s="160"/>
      <c r="J25" s="160"/>
    </row>
    <row r="26" spans="1:21" ht="12.75" customHeight="1" x14ac:dyDescent="0.2"/>
    <row r="27" spans="1:21" s="26" customFormat="1" ht="18" customHeight="1" x14ac:dyDescent="0.35">
      <c r="A27" s="160"/>
      <c r="B27" s="160"/>
      <c r="C27" s="160"/>
      <c r="D27" s="160"/>
      <c r="E27" s="160"/>
      <c r="F27" s="160"/>
      <c r="G27" s="160"/>
      <c r="H27" s="160"/>
      <c r="I27" s="160"/>
      <c r="J27" s="160"/>
    </row>
    <row r="28" spans="1:21" s="18" customFormat="1" ht="26.25" customHeight="1" x14ac:dyDescent="0.4">
      <c r="A28" s="116"/>
      <c r="B28" s="116"/>
      <c r="C28" s="116"/>
      <c r="D28" s="152" t="s">
        <v>55</v>
      </c>
      <c r="E28" s="152"/>
      <c r="F28" s="152"/>
      <c r="G28" s="152"/>
      <c r="H28" s="153"/>
      <c r="I28" s="117"/>
      <c r="J28" s="19"/>
      <c r="L28" s="116"/>
      <c r="M28" s="116"/>
      <c r="N28" s="116"/>
      <c r="O28" s="116"/>
      <c r="P28" s="116"/>
      <c r="Q28" s="116"/>
      <c r="R28" s="117"/>
      <c r="S28" s="116"/>
      <c r="T28" s="116"/>
      <c r="U28" s="117"/>
    </row>
    <row r="29" spans="1:21" ht="23.25" x14ac:dyDescent="0.35">
      <c r="A29" s="83"/>
      <c r="B29" s="83"/>
      <c r="C29" s="83"/>
      <c r="D29" s="83"/>
      <c r="E29" s="83"/>
    </row>
    <row r="30" spans="1:21" ht="23.25" x14ac:dyDescent="0.35">
      <c r="A30" s="113"/>
      <c r="B30" s="113"/>
      <c r="C30" s="113"/>
      <c r="D30" s="163" t="s">
        <v>123</v>
      </c>
      <c r="E30" s="163"/>
      <c r="F30" s="163"/>
      <c r="G30" s="163"/>
      <c r="H30" s="164"/>
      <c r="L30" s="113"/>
      <c r="M30" s="113"/>
      <c r="N30" s="113"/>
      <c r="O30" s="113"/>
      <c r="P30" s="113"/>
      <c r="Q30" s="113"/>
      <c r="R30" s="113"/>
      <c r="S30" s="113"/>
      <c r="T30" s="113"/>
    </row>
    <row r="31" spans="1:21" ht="23.25" x14ac:dyDescent="0.35">
      <c r="A31" s="83"/>
      <c r="B31" s="83"/>
      <c r="C31" s="83"/>
      <c r="D31" s="83"/>
      <c r="E31" s="83"/>
    </row>
    <row r="32" spans="1:21" ht="23.25" x14ac:dyDescent="0.35">
      <c r="A32" s="114"/>
      <c r="B32" s="114"/>
      <c r="C32" s="114"/>
      <c r="D32" s="154" t="s">
        <v>126</v>
      </c>
      <c r="E32" s="154"/>
      <c r="F32" s="154"/>
      <c r="G32" s="154"/>
      <c r="H32" s="155"/>
      <c r="I32" s="129"/>
      <c r="J32" s="130"/>
      <c r="K32" s="131"/>
      <c r="L32" s="114"/>
      <c r="M32" s="114"/>
      <c r="N32" s="114"/>
      <c r="O32" s="114"/>
      <c r="P32" s="114"/>
      <c r="Q32" s="114"/>
      <c r="R32" s="114"/>
      <c r="S32" s="114"/>
      <c r="T32" s="114"/>
    </row>
    <row r="33" spans="1:15" x14ac:dyDescent="0.2">
      <c r="A33" s="84"/>
      <c r="B33" s="84"/>
      <c r="C33" s="84"/>
      <c r="D33" s="132"/>
      <c r="E33" s="132"/>
      <c r="F33" s="131"/>
      <c r="G33" s="131"/>
      <c r="H33" s="129"/>
      <c r="I33" s="129"/>
      <c r="J33" s="130"/>
      <c r="K33" s="131"/>
    </row>
    <row r="34" spans="1:15" ht="23.25" x14ac:dyDescent="0.35">
      <c r="A34" s="85"/>
      <c r="B34" s="85"/>
      <c r="C34" s="85"/>
      <c r="D34" s="133" t="s">
        <v>90</v>
      </c>
      <c r="E34" s="133"/>
      <c r="F34" s="131"/>
      <c r="G34" s="131"/>
      <c r="H34" s="129"/>
      <c r="I34" s="134" t="s">
        <v>127</v>
      </c>
      <c r="J34" s="130"/>
      <c r="K34" s="131"/>
      <c r="L34" s="85"/>
      <c r="O34" s="85"/>
    </row>
    <row r="47" spans="1:15" x14ac:dyDescent="0.2">
      <c r="H47" s="23"/>
    </row>
    <row r="48" spans="1:15" x14ac:dyDescent="0.2">
      <c r="H48" s="21"/>
    </row>
    <row r="49" spans="8:8" x14ac:dyDescent="0.2">
      <c r="H49" s="21"/>
    </row>
    <row r="50" spans="8:8" x14ac:dyDescent="0.2">
      <c r="H50" s="21"/>
    </row>
    <row r="51" spans="8:8" x14ac:dyDescent="0.2">
      <c r="H51" s="21"/>
    </row>
  </sheetData>
  <mergeCells count="11">
    <mergeCell ref="D28:H28"/>
    <mergeCell ref="D32:H32"/>
    <mergeCell ref="A1:J1"/>
    <mergeCell ref="A3:J3"/>
    <mergeCell ref="A4:J4"/>
    <mergeCell ref="A27:J27"/>
    <mergeCell ref="A21:J21"/>
    <mergeCell ref="A25:J25"/>
    <mergeCell ref="A23:J23"/>
    <mergeCell ref="A5:J5"/>
    <mergeCell ref="D30:H30"/>
  </mergeCells>
  <phoneticPr fontId="0" type="noConversion"/>
  <printOptions horizontalCentered="1"/>
  <pageMargins left="0.78740157480314965" right="0.78740157480314965" top="0.98425196850393704" bottom="0.59055118110236227" header="0.51181102362204722" footer="0.51181102362204722"/>
  <pageSetup paperSize="9" scale="69" orientation="landscape" verticalDpi="3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1"/>
  </sheetPr>
  <dimension ref="A1:J61"/>
  <sheetViews>
    <sheetView zoomScale="90" zoomScaleNormal="9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B12" sqref="B12"/>
    </sheetView>
  </sheetViews>
  <sheetFormatPr defaultRowHeight="15" x14ac:dyDescent="0.2"/>
  <cols>
    <col min="1" max="1" width="6" style="3" customWidth="1"/>
    <col min="2" max="2" width="27" style="3" customWidth="1"/>
    <col min="3" max="3" width="6.140625" style="5" customWidth="1"/>
    <col min="4" max="4" width="17.28515625" style="5" customWidth="1"/>
    <col min="5" max="5" width="100.28515625" style="5" bestFit="1" customWidth="1"/>
    <col min="6" max="6" width="16.140625" style="5" customWidth="1"/>
    <col min="7" max="8" width="6.7109375" style="5" customWidth="1"/>
    <col min="9" max="9" width="6.85546875" style="3" bestFit="1" customWidth="1"/>
    <col min="10" max="10" width="9.140625" style="9" customWidth="1"/>
    <col min="11" max="16384" width="9.140625" style="3"/>
  </cols>
  <sheetData>
    <row r="1" spans="1:10" ht="24.75" customHeight="1" x14ac:dyDescent="0.2">
      <c r="A1" s="1" t="s">
        <v>24</v>
      </c>
      <c r="C1" s="9"/>
      <c r="G1" s="9"/>
      <c r="H1" s="9"/>
    </row>
    <row r="2" spans="1:10" s="2" customFormat="1" ht="15.75" x14ac:dyDescent="0.25">
      <c r="A2" s="6" t="s">
        <v>6</v>
      </c>
      <c r="B2" s="7" t="s">
        <v>4</v>
      </c>
      <c r="C2" s="6" t="s">
        <v>0</v>
      </c>
      <c r="D2" s="7" t="s">
        <v>2</v>
      </c>
      <c r="E2" s="7" t="s">
        <v>1</v>
      </c>
      <c r="F2" s="7" t="s">
        <v>3</v>
      </c>
      <c r="G2" s="10">
        <v>1</v>
      </c>
      <c r="H2" s="10">
        <v>2</v>
      </c>
      <c r="I2" s="8" t="s">
        <v>5</v>
      </c>
      <c r="J2" s="17"/>
    </row>
    <row r="3" spans="1:10" s="28" customFormat="1" ht="15.75" x14ac:dyDescent="0.2">
      <c r="A3" s="29">
        <v>1</v>
      </c>
      <c r="B3" s="151" t="s">
        <v>184</v>
      </c>
      <c r="C3" s="33">
        <v>2010</v>
      </c>
      <c r="D3" s="94" t="s">
        <v>8</v>
      </c>
      <c r="E3" s="56" t="s">
        <v>134</v>
      </c>
      <c r="F3" s="94" t="s">
        <v>7</v>
      </c>
      <c r="G3" s="30">
        <v>82</v>
      </c>
      <c r="H3" s="30">
        <v>82</v>
      </c>
      <c r="I3" s="31">
        <f t="shared" ref="I3:I11" si="0">SUM(G3:H3)</f>
        <v>164</v>
      </c>
      <c r="J3" s="32"/>
    </row>
    <row r="4" spans="1:10" s="28" customFormat="1" ht="15.75" x14ac:dyDescent="0.2">
      <c r="A4" s="29">
        <v>2</v>
      </c>
      <c r="B4" s="56" t="s">
        <v>108</v>
      </c>
      <c r="C4" s="33">
        <v>2012</v>
      </c>
      <c r="D4" s="56" t="s">
        <v>8</v>
      </c>
      <c r="E4" s="56" t="s">
        <v>102</v>
      </c>
      <c r="F4" s="94" t="s">
        <v>7</v>
      </c>
      <c r="G4" s="30">
        <v>81</v>
      </c>
      <c r="H4" s="30">
        <v>77</v>
      </c>
      <c r="I4" s="31">
        <f t="shared" si="0"/>
        <v>158</v>
      </c>
      <c r="J4" s="32"/>
    </row>
    <row r="5" spans="1:10" s="28" customFormat="1" ht="15.75" x14ac:dyDescent="0.2">
      <c r="A5" s="29">
        <v>3</v>
      </c>
      <c r="B5" s="56" t="s">
        <v>137</v>
      </c>
      <c r="C5" s="33">
        <v>2013</v>
      </c>
      <c r="D5" s="56" t="s">
        <v>113</v>
      </c>
      <c r="E5" s="56" t="s">
        <v>112</v>
      </c>
      <c r="F5" s="94" t="s">
        <v>7</v>
      </c>
      <c r="G5" s="30">
        <v>76</v>
      </c>
      <c r="H5" s="30">
        <v>76</v>
      </c>
      <c r="I5" s="31">
        <f t="shared" si="0"/>
        <v>152</v>
      </c>
      <c r="J5" s="32"/>
    </row>
    <row r="6" spans="1:10" s="28" customFormat="1" ht="15.75" x14ac:dyDescent="0.2">
      <c r="A6" s="29">
        <v>4</v>
      </c>
      <c r="B6" s="56" t="s">
        <v>132</v>
      </c>
      <c r="C6" s="33">
        <v>2012</v>
      </c>
      <c r="D6" s="94" t="s">
        <v>8</v>
      </c>
      <c r="E6" s="46" t="s">
        <v>114</v>
      </c>
      <c r="F6" s="94" t="s">
        <v>7</v>
      </c>
      <c r="G6" s="30">
        <v>74</v>
      </c>
      <c r="H6" s="30">
        <v>76</v>
      </c>
      <c r="I6" s="31">
        <f t="shared" si="0"/>
        <v>150</v>
      </c>
      <c r="J6" s="32"/>
    </row>
    <row r="7" spans="1:10" s="28" customFormat="1" ht="15.75" x14ac:dyDescent="0.2">
      <c r="A7" s="29">
        <v>5</v>
      </c>
      <c r="B7" s="94" t="s">
        <v>109</v>
      </c>
      <c r="C7" s="33">
        <v>2009</v>
      </c>
      <c r="D7" s="94" t="s">
        <v>8</v>
      </c>
      <c r="E7" s="46" t="s">
        <v>114</v>
      </c>
      <c r="F7" s="94" t="s">
        <v>7</v>
      </c>
      <c r="G7" s="30">
        <v>73</v>
      </c>
      <c r="H7" s="30">
        <v>70</v>
      </c>
      <c r="I7" s="31">
        <f t="shared" si="0"/>
        <v>143</v>
      </c>
      <c r="J7" s="32"/>
    </row>
    <row r="8" spans="1:10" s="28" customFormat="1" ht="15.75" x14ac:dyDescent="0.2">
      <c r="A8" s="29">
        <v>6</v>
      </c>
      <c r="B8" s="56" t="s">
        <v>111</v>
      </c>
      <c r="C8" s="33">
        <v>2010</v>
      </c>
      <c r="D8" s="56" t="s">
        <v>140</v>
      </c>
      <c r="E8" s="56" t="s">
        <v>136</v>
      </c>
      <c r="F8" s="94" t="s">
        <v>7</v>
      </c>
      <c r="G8" s="30">
        <v>67</v>
      </c>
      <c r="H8" s="30">
        <v>72</v>
      </c>
      <c r="I8" s="31">
        <f t="shared" si="0"/>
        <v>139</v>
      </c>
      <c r="J8" s="32"/>
    </row>
    <row r="9" spans="1:10" s="28" customFormat="1" ht="15.75" x14ac:dyDescent="0.2">
      <c r="A9" s="29">
        <v>7</v>
      </c>
      <c r="B9" s="94" t="s">
        <v>133</v>
      </c>
      <c r="C9" s="33">
        <v>2012</v>
      </c>
      <c r="D9" s="94" t="s">
        <v>8</v>
      </c>
      <c r="E9" s="46" t="s">
        <v>135</v>
      </c>
      <c r="F9" s="94" t="s">
        <v>7</v>
      </c>
      <c r="G9" s="30">
        <v>53</v>
      </c>
      <c r="H9" s="30">
        <v>67</v>
      </c>
      <c r="I9" s="31">
        <f t="shared" si="0"/>
        <v>120</v>
      </c>
      <c r="J9" s="32"/>
    </row>
    <row r="10" spans="1:10" s="28" customFormat="1" ht="15.75" x14ac:dyDescent="0.2">
      <c r="A10" s="29">
        <v>8</v>
      </c>
      <c r="B10" s="56" t="s">
        <v>138</v>
      </c>
      <c r="C10" s="57">
        <v>2012</v>
      </c>
      <c r="D10" s="56" t="s">
        <v>113</v>
      </c>
      <c r="E10" s="56" t="s">
        <v>112</v>
      </c>
      <c r="F10" s="94" t="s">
        <v>7</v>
      </c>
      <c r="G10" s="30">
        <v>55</v>
      </c>
      <c r="H10" s="30">
        <v>64</v>
      </c>
      <c r="I10" s="31">
        <f t="shared" si="0"/>
        <v>119</v>
      </c>
      <c r="J10" s="32"/>
    </row>
    <row r="11" spans="1:10" s="28" customFormat="1" ht="15.75" x14ac:dyDescent="0.2">
      <c r="A11" s="29">
        <v>9</v>
      </c>
      <c r="B11" s="56" t="s">
        <v>139</v>
      </c>
      <c r="C11" s="33">
        <v>2013</v>
      </c>
      <c r="D11" s="56" t="s">
        <v>113</v>
      </c>
      <c r="E11" s="56" t="s">
        <v>112</v>
      </c>
      <c r="F11" s="94" t="s">
        <v>7</v>
      </c>
      <c r="G11" s="30">
        <v>40</v>
      </c>
      <c r="H11" s="30">
        <v>63</v>
      </c>
      <c r="I11" s="31">
        <f t="shared" si="0"/>
        <v>103</v>
      </c>
      <c r="J11" s="32"/>
    </row>
    <row r="12" spans="1:10" s="28" customFormat="1" ht="15.75" x14ac:dyDescent="0.2">
      <c r="A12" s="29">
        <v>10</v>
      </c>
      <c r="B12" s="34"/>
      <c r="C12" s="33"/>
      <c r="D12" s="35"/>
      <c r="E12" s="35"/>
      <c r="F12" s="35"/>
      <c r="G12" s="30"/>
      <c r="H12" s="30"/>
      <c r="I12" s="31">
        <f t="shared" ref="I12:I27" si="1">SUM(G12:H12)</f>
        <v>0</v>
      </c>
      <c r="J12" s="32"/>
    </row>
    <row r="13" spans="1:10" s="28" customFormat="1" ht="15.75" x14ac:dyDescent="0.2">
      <c r="A13" s="29">
        <v>11</v>
      </c>
      <c r="B13" s="34"/>
      <c r="C13" s="33"/>
      <c r="D13" s="35"/>
      <c r="E13" s="35"/>
      <c r="F13" s="35"/>
      <c r="G13" s="30"/>
      <c r="H13" s="30"/>
      <c r="I13" s="31">
        <f t="shared" si="1"/>
        <v>0</v>
      </c>
      <c r="J13" s="32"/>
    </row>
    <row r="14" spans="1:10" s="28" customFormat="1" ht="15.75" x14ac:dyDescent="0.2">
      <c r="A14" s="29">
        <v>12</v>
      </c>
      <c r="B14" s="34"/>
      <c r="C14" s="33"/>
      <c r="D14" s="35"/>
      <c r="E14" s="35"/>
      <c r="F14" s="35"/>
      <c r="G14" s="30"/>
      <c r="H14" s="30"/>
      <c r="I14" s="31">
        <f t="shared" si="1"/>
        <v>0</v>
      </c>
      <c r="J14" s="32"/>
    </row>
    <row r="15" spans="1:10" s="28" customFormat="1" ht="15.75" x14ac:dyDescent="0.2">
      <c r="A15" s="29">
        <v>13</v>
      </c>
      <c r="B15" s="34"/>
      <c r="C15" s="33"/>
      <c r="D15" s="35"/>
      <c r="E15" s="35"/>
      <c r="F15" s="35"/>
      <c r="G15" s="30"/>
      <c r="H15" s="30"/>
      <c r="I15" s="31">
        <f t="shared" si="1"/>
        <v>0</v>
      </c>
      <c r="J15" s="32"/>
    </row>
    <row r="16" spans="1:10" s="28" customFormat="1" ht="15.75" x14ac:dyDescent="0.2">
      <c r="A16" s="29">
        <v>14</v>
      </c>
      <c r="B16" s="34"/>
      <c r="C16" s="33"/>
      <c r="D16" s="35"/>
      <c r="E16" s="35"/>
      <c r="F16" s="35"/>
      <c r="G16" s="30"/>
      <c r="H16" s="30"/>
      <c r="I16" s="31">
        <f t="shared" si="1"/>
        <v>0</v>
      </c>
      <c r="J16" s="32"/>
    </row>
    <row r="17" spans="1:10" s="28" customFormat="1" ht="15.75" x14ac:dyDescent="0.2">
      <c r="A17" s="29">
        <v>15</v>
      </c>
      <c r="B17" s="141"/>
      <c r="C17" s="33"/>
      <c r="D17" s="58"/>
      <c r="E17" s="140"/>
      <c r="F17" s="35"/>
      <c r="G17" s="30"/>
      <c r="H17" s="30"/>
      <c r="I17" s="31">
        <f t="shared" si="1"/>
        <v>0</v>
      </c>
      <c r="J17" s="32"/>
    </row>
    <row r="18" spans="1:10" s="28" customFormat="1" ht="15.75" x14ac:dyDescent="0.2">
      <c r="A18" s="29">
        <v>16</v>
      </c>
      <c r="B18" s="94"/>
      <c r="C18" s="33"/>
      <c r="D18" s="94"/>
      <c r="E18" s="35"/>
      <c r="F18" s="35"/>
      <c r="G18" s="30"/>
      <c r="H18" s="30"/>
      <c r="I18" s="31">
        <f t="shared" si="1"/>
        <v>0</v>
      </c>
      <c r="J18" s="32"/>
    </row>
    <row r="19" spans="1:10" s="28" customFormat="1" ht="15.75" x14ac:dyDescent="0.2">
      <c r="A19" s="29">
        <v>17</v>
      </c>
      <c r="B19" s="94"/>
      <c r="C19" s="33"/>
      <c r="D19" s="94"/>
      <c r="E19" s="56"/>
      <c r="F19" s="35"/>
      <c r="G19" s="30"/>
      <c r="H19" s="30"/>
      <c r="I19" s="31">
        <f t="shared" si="1"/>
        <v>0</v>
      </c>
      <c r="J19" s="32"/>
    </row>
    <row r="20" spans="1:10" s="28" customFormat="1" ht="15.75" x14ac:dyDescent="0.2">
      <c r="A20" s="29">
        <v>18</v>
      </c>
      <c r="B20" s="58"/>
      <c r="C20" s="33"/>
      <c r="D20" s="58"/>
      <c r="E20" s="56"/>
      <c r="F20" s="35"/>
      <c r="G20" s="30"/>
      <c r="H20" s="30"/>
      <c r="I20" s="31">
        <f t="shared" si="1"/>
        <v>0</v>
      </c>
      <c r="J20" s="32"/>
    </row>
    <row r="21" spans="1:10" s="28" customFormat="1" ht="15.75" x14ac:dyDescent="0.2">
      <c r="A21" s="29">
        <v>19</v>
      </c>
      <c r="B21" s="58"/>
      <c r="C21" s="33"/>
      <c r="D21" s="58"/>
      <c r="E21" s="56"/>
      <c r="F21" s="35"/>
      <c r="G21" s="30"/>
      <c r="H21" s="30"/>
      <c r="I21" s="31">
        <f t="shared" si="1"/>
        <v>0</v>
      </c>
      <c r="J21" s="32"/>
    </row>
    <row r="22" spans="1:10" s="28" customFormat="1" ht="15.75" x14ac:dyDescent="0.2">
      <c r="A22" s="29">
        <v>20</v>
      </c>
      <c r="B22" s="58"/>
      <c r="C22" s="33"/>
      <c r="D22" s="94"/>
      <c r="E22" s="56"/>
      <c r="F22" s="35"/>
      <c r="G22" s="30"/>
      <c r="H22" s="30"/>
      <c r="I22" s="31">
        <f t="shared" si="1"/>
        <v>0</v>
      </c>
      <c r="J22" s="32"/>
    </row>
    <row r="23" spans="1:10" s="28" customFormat="1" ht="15.75" x14ac:dyDescent="0.2">
      <c r="A23" s="29">
        <v>21</v>
      </c>
      <c r="B23" s="58"/>
      <c r="C23" s="57"/>
      <c r="D23" s="58"/>
      <c r="E23" s="56"/>
      <c r="F23" s="35"/>
      <c r="G23" s="30"/>
      <c r="H23" s="30"/>
      <c r="I23" s="31">
        <f t="shared" si="1"/>
        <v>0</v>
      </c>
      <c r="J23" s="32"/>
    </row>
    <row r="24" spans="1:10" s="28" customFormat="1" ht="15.75" x14ac:dyDescent="0.2">
      <c r="A24" s="29">
        <v>22</v>
      </c>
      <c r="B24" s="58"/>
      <c r="C24" s="33"/>
      <c r="D24" s="58"/>
      <c r="E24" s="140"/>
      <c r="F24" s="35"/>
      <c r="G24" s="30"/>
      <c r="H24" s="30"/>
      <c r="I24" s="31">
        <f t="shared" si="1"/>
        <v>0</v>
      </c>
      <c r="J24" s="32"/>
    </row>
    <row r="25" spans="1:10" s="28" customFormat="1" ht="15.75" x14ac:dyDescent="0.2">
      <c r="A25" s="29">
        <v>23</v>
      </c>
      <c r="B25" s="58"/>
      <c r="C25" s="33"/>
      <c r="D25" s="58"/>
      <c r="E25" s="56"/>
      <c r="F25" s="35"/>
      <c r="G25" s="30"/>
      <c r="H25" s="30"/>
      <c r="I25" s="31">
        <f t="shared" si="1"/>
        <v>0</v>
      </c>
      <c r="J25" s="32"/>
    </row>
    <row r="26" spans="1:10" s="28" customFormat="1" ht="15.75" x14ac:dyDescent="0.2">
      <c r="A26" s="29">
        <v>24</v>
      </c>
      <c r="B26" s="34"/>
      <c r="C26" s="33"/>
      <c r="D26" s="35"/>
      <c r="E26" s="35"/>
      <c r="F26" s="35"/>
      <c r="G26" s="30"/>
      <c r="H26" s="30"/>
      <c r="I26" s="31">
        <f t="shared" si="1"/>
        <v>0</v>
      </c>
      <c r="J26" s="32"/>
    </row>
    <row r="27" spans="1:10" s="28" customFormat="1" ht="15.75" x14ac:dyDescent="0.2">
      <c r="A27" s="29">
        <v>25</v>
      </c>
      <c r="B27" s="34"/>
      <c r="C27" s="33"/>
      <c r="D27" s="35"/>
      <c r="E27" s="35"/>
      <c r="F27" s="35"/>
      <c r="G27" s="30"/>
      <c r="H27" s="30"/>
      <c r="I27" s="31">
        <f t="shared" si="1"/>
        <v>0</v>
      </c>
      <c r="J27" s="32"/>
    </row>
    <row r="30" spans="1:10" ht="15.75" x14ac:dyDescent="0.2">
      <c r="A30" s="1" t="s">
        <v>60</v>
      </c>
    </row>
    <row r="31" spans="1:10" ht="15" customHeight="1" x14ac:dyDescent="0.2">
      <c r="A31" s="165" t="s">
        <v>6</v>
      </c>
      <c r="B31" s="167" t="s">
        <v>84</v>
      </c>
      <c r="C31" s="165" t="s">
        <v>0</v>
      </c>
      <c r="D31" s="169"/>
      <c r="E31" s="171" t="s">
        <v>1</v>
      </c>
      <c r="F31" s="171"/>
      <c r="G31" s="175">
        <v>1</v>
      </c>
      <c r="H31" s="175">
        <v>2</v>
      </c>
      <c r="I31" s="165" t="s">
        <v>5</v>
      </c>
    </row>
    <row r="32" spans="1:10" ht="15" customHeight="1" x14ac:dyDescent="0.2">
      <c r="A32" s="166"/>
      <c r="B32" s="168"/>
      <c r="C32" s="166"/>
      <c r="D32" s="170"/>
      <c r="E32" s="166"/>
      <c r="F32" s="166"/>
      <c r="G32" s="170"/>
      <c r="H32" s="170"/>
      <c r="I32" s="166"/>
    </row>
    <row r="33" spans="1:9" ht="15.75" x14ac:dyDescent="0.2">
      <c r="A33" s="29" t="s">
        <v>14</v>
      </c>
      <c r="B33" s="172" t="s">
        <v>112</v>
      </c>
      <c r="C33" s="173"/>
      <c r="D33" s="173"/>
      <c r="E33" s="174"/>
      <c r="F33" s="94" t="s">
        <v>7</v>
      </c>
      <c r="G33" s="36"/>
      <c r="H33" s="36"/>
      <c r="I33" s="112"/>
    </row>
    <row r="34" spans="1:9" ht="15.75" x14ac:dyDescent="0.2">
      <c r="A34" s="28"/>
      <c r="B34" s="56" t="s">
        <v>137</v>
      </c>
      <c r="C34" s="33">
        <v>2013</v>
      </c>
      <c r="D34" s="58"/>
      <c r="E34" s="56"/>
      <c r="F34" s="94" t="s">
        <v>7</v>
      </c>
      <c r="G34" s="30">
        <v>76</v>
      </c>
      <c r="H34" s="30">
        <v>76</v>
      </c>
      <c r="I34" s="112">
        <f t="shared" ref="I34:I36" si="2">SUM(G34:H34)</f>
        <v>152</v>
      </c>
    </row>
    <row r="35" spans="1:9" ht="15.75" x14ac:dyDescent="0.2">
      <c r="A35" s="28"/>
      <c r="B35" s="56" t="s">
        <v>138</v>
      </c>
      <c r="C35" s="57">
        <v>2012</v>
      </c>
      <c r="D35" s="58"/>
      <c r="E35" s="56"/>
      <c r="F35" s="94" t="s">
        <v>7</v>
      </c>
      <c r="G35" s="30">
        <v>55</v>
      </c>
      <c r="H35" s="30">
        <v>64</v>
      </c>
      <c r="I35" s="112">
        <f t="shared" si="2"/>
        <v>119</v>
      </c>
    </row>
    <row r="36" spans="1:9" ht="15.75" x14ac:dyDescent="0.2">
      <c r="A36" s="28"/>
      <c r="B36" s="56" t="s">
        <v>139</v>
      </c>
      <c r="C36" s="33">
        <v>2013</v>
      </c>
      <c r="D36" s="58"/>
      <c r="E36" s="56"/>
      <c r="F36" s="94" t="s">
        <v>7</v>
      </c>
      <c r="G36" s="30">
        <v>40</v>
      </c>
      <c r="H36" s="30">
        <v>63</v>
      </c>
      <c r="I36" s="112">
        <f t="shared" si="2"/>
        <v>103</v>
      </c>
    </row>
    <row r="37" spans="1:9" ht="15.75" x14ac:dyDescent="0.2">
      <c r="A37" s="28"/>
      <c r="B37" s="28"/>
      <c r="C37" s="28"/>
      <c r="D37" s="28"/>
      <c r="E37" s="28"/>
      <c r="F37" s="28"/>
      <c r="G37" s="28"/>
      <c r="H37" s="28"/>
      <c r="I37" s="112">
        <f>SUM(I34:I36)</f>
        <v>374</v>
      </c>
    </row>
    <row r="38" spans="1:9" ht="15.75" x14ac:dyDescent="0.2">
      <c r="A38" s="28"/>
      <c r="B38" s="28"/>
      <c r="C38" s="28"/>
      <c r="D38" s="28"/>
      <c r="E38" s="28"/>
      <c r="F38" s="28"/>
      <c r="G38" s="28"/>
      <c r="H38" s="28"/>
      <c r="I38" s="111"/>
    </row>
    <row r="39" spans="1:9" ht="15.75" x14ac:dyDescent="0.2">
      <c r="A39" s="29" t="s">
        <v>15</v>
      </c>
      <c r="B39" s="172"/>
      <c r="C39" s="173"/>
      <c r="D39" s="173"/>
      <c r="E39" s="174"/>
      <c r="F39" s="36"/>
      <c r="G39" s="36"/>
      <c r="H39" s="36"/>
      <c r="I39" s="112"/>
    </row>
    <row r="40" spans="1:9" ht="15.75" x14ac:dyDescent="0.2">
      <c r="A40" s="28"/>
      <c r="B40" s="36"/>
      <c r="C40" s="36"/>
      <c r="D40" s="36"/>
      <c r="E40" s="36"/>
      <c r="F40" s="36"/>
      <c r="G40" s="36"/>
      <c r="H40" s="36"/>
      <c r="I40" s="112">
        <f t="shared" ref="I40:I42" si="3">SUM(G40:H40)</f>
        <v>0</v>
      </c>
    </row>
    <row r="41" spans="1:9" ht="15.75" x14ac:dyDescent="0.2">
      <c r="A41" s="28"/>
      <c r="B41" s="36"/>
      <c r="C41" s="36"/>
      <c r="D41" s="36"/>
      <c r="E41" s="36"/>
      <c r="F41" s="36"/>
      <c r="G41" s="36"/>
      <c r="H41" s="36"/>
      <c r="I41" s="112">
        <f t="shared" si="3"/>
        <v>0</v>
      </c>
    </row>
    <row r="42" spans="1:9" ht="15.75" x14ac:dyDescent="0.2">
      <c r="A42" s="28"/>
      <c r="B42" s="36"/>
      <c r="C42" s="36"/>
      <c r="D42" s="36"/>
      <c r="E42" s="36"/>
      <c r="F42" s="36"/>
      <c r="G42" s="36"/>
      <c r="H42" s="36"/>
      <c r="I42" s="112">
        <f t="shared" si="3"/>
        <v>0</v>
      </c>
    </row>
    <row r="43" spans="1:9" ht="15.75" x14ac:dyDescent="0.2">
      <c r="A43" s="28"/>
      <c r="B43" s="28"/>
      <c r="C43" s="28"/>
      <c r="D43" s="28"/>
      <c r="E43" s="28"/>
      <c r="F43" s="28"/>
      <c r="G43" s="28"/>
      <c r="H43" s="28"/>
      <c r="I43" s="112">
        <f>SUM(I40:I42)</f>
        <v>0</v>
      </c>
    </row>
    <row r="44" spans="1:9" ht="15.75" x14ac:dyDescent="0.2">
      <c r="A44" s="28"/>
      <c r="B44" s="28"/>
      <c r="C44" s="28"/>
      <c r="D44" s="28"/>
      <c r="E44" s="28"/>
      <c r="F44" s="28"/>
      <c r="G44" s="28"/>
      <c r="H44" s="28"/>
      <c r="I44" s="111"/>
    </row>
    <row r="45" spans="1:9" ht="15.75" x14ac:dyDescent="0.2">
      <c r="A45" s="29" t="s">
        <v>16</v>
      </c>
      <c r="B45" s="172"/>
      <c r="C45" s="173"/>
      <c r="D45" s="173"/>
      <c r="E45" s="174"/>
      <c r="F45" s="36"/>
      <c r="G45" s="36"/>
      <c r="H45" s="36"/>
      <c r="I45" s="112"/>
    </row>
    <row r="46" spans="1:9" ht="15.75" x14ac:dyDescent="0.2">
      <c r="A46" s="28"/>
      <c r="B46" s="36"/>
      <c r="C46" s="36"/>
      <c r="D46" s="36"/>
      <c r="E46" s="36"/>
      <c r="F46" s="36"/>
      <c r="G46" s="36"/>
      <c r="H46" s="36"/>
      <c r="I46" s="112">
        <f t="shared" ref="I46:I48" si="4">SUM(G46:H46)</f>
        <v>0</v>
      </c>
    </row>
    <row r="47" spans="1:9" ht="15.75" x14ac:dyDescent="0.2">
      <c r="A47" s="28"/>
      <c r="B47" s="36"/>
      <c r="C47" s="36"/>
      <c r="D47" s="36"/>
      <c r="E47" s="36"/>
      <c r="F47" s="36"/>
      <c r="G47" s="36"/>
      <c r="H47" s="36"/>
      <c r="I47" s="112">
        <f t="shared" si="4"/>
        <v>0</v>
      </c>
    </row>
    <row r="48" spans="1:9" ht="15.75" x14ac:dyDescent="0.2">
      <c r="A48" s="28"/>
      <c r="B48" s="36"/>
      <c r="C48" s="36"/>
      <c r="D48" s="36"/>
      <c r="E48" s="36"/>
      <c r="F48" s="36"/>
      <c r="G48" s="36"/>
      <c r="H48" s="36"/>
      <c r="I48" s="112">
        <f t="shared" si="4"/>
        <v>0</v>
      </c>
    </row>
    <row r="49" spans="1:9" ht="15.75" x14ac:dyDescent="0.2">
      <c r="A49" s="28"/>
      <c r="B49" s="28"/>
      <c r="C49" s="28"/>
      <c r="D49" s="28"/>
      <c r="E49" s="28"/>
      <c r="F49" s="28"/>
      <c r="G49" s="28"/>
      <c r="H49" s="28"/>
      <c r="I49" s="112">
        <f>SUM(I46:I48)</f>
        <v>0</v>
      </c>
    </row>
    <row r="50" spans="1:9" ht="15.75" x14ac:dyDescent="0.2">
      <c r="A50" s="4"/>
      <c r="C50" s="4"/>
      <c r="D50" s="3"/>
      <c r="E50" s="3"/>
      <c r="F50" s="3"/>
      <c r="G50" s="9"/>
      <c r="H50" s="9"/>
      <c r="I50" s="16"/>
    </row>
    <row r="51" spans="1:9" ht="15.75" x14ac:dyDescent="0.2">
      <c r="A51" s="29" t="s">
        <v>80</v>
      </c>
      <c r="B51" s="172"/>
      <c r="C51" s="173"/>
      <c r="D51" s="173"/>
      <c r="E51" s="174"/>
      <c r="F51" s="36"/>
      <c r="G51" s="36"/>
      <c r="H51" s="36"/>
      <c r="I51" s="112"/>
    </row>
    <row r="52" spans="1:9" ht="15.75" x14ac:dyDescent="0.2">
      <c r="A52" s="28"/>
      <c r="B52" s="36"/>
      <c r="C52" s="36"/>
      <c r="D52" s="36"/>
      <c r="E52" s="36"/>
      <c r="F52" s="36"/>
      <c r="G52" s="36"/>
      <c r="H52" s="36"/>
      <c r="I52" s="112">
        <f t="shared" ref="I52:I54" si="5">SUM(G52:H52)</f>
        <v>0</v>
      </c>
    </row>
    <row r="53" spans="1:9" ht="15.75" x14ac:dyDescent="0.2">
      <c r="A53" s="28"/>
      <c r="B53" s="36"/>
      <c r="C53" s="36"/>
      <c r="D53" s="36"/>
      <c r="E53" s="36"/>
      <c r="F53" s="36"/>
      <c r="G53" s="36"/>
      <c r="H53" s="36"/>
      <c r="I53" s="112">
        <f t="shared" si="5"/>
        <v>0</v>
      </c>
    </row>
    <row r="54" spans="1:9" ht="15.75" x14ac:dyDescent="0.2">
      <c r="A54" s="28"/>
      <c r="B54" s="36"/>
      <c r="C54" s="36"/>
      <c r="D54" s="36"/>
      <c r="E54" s="36"/>
      <c r="F54" s="36"/>
      <c r="G54" s="36"/>
      <c r="H54" s="36"/>
      <c r="I54" s="112">
        <f t="shared" si="5"/>
        <v>0</v>
      </c>
    </row>
    <row r="55" spans="1:9" ht="15.75" x14ac:dyDescent="0.2">
      <c r="A55" s="28"/>
      <c r="B55" s="28"/>
      <c r="C55" s="28"/>
      <c r="D55" s="28"/>
      <c r="E55" s="28"/>
      <c r="F55" s="28"/>
      <c r="G55" s="28"/>
      <c r="H55" s="28"/>
      <c r="I55" s="112">
        <f>SUM(I52:I54)</f>
        <v>0</v>
      </c>
    </row>
    <row r="56" spans="1:9" ht="15.75" x14ac:dyDescent="0.2">
      <c r="A56" s="4"/>
      <c r="C56" s="4"/>
      <c r="D56" s="3"/>
      <c r="E56" s="3"/>
      <c r="F56" s="3"/>
      <c r="G56" s="9"/>
      <c r="H56" s="9"/>
      <c r="I56" s="16"/>
    </row>
    <row r="57" spans="1:9" ht="15.75" x14ac:dyDescent="0.2">
      <c r="A57" s="29" t="s">
        <v>81</v>
      </c>
      <c r="B57" s="172"/>
      <c r="C57" s="173"/>
      <c r="D57" s="173"/>
      <c r="E57" s="174"/>
      <c r="F57" s="36"/>
      <c r="G57" s="36"/>
      <c r="H57" s="36"/>
      <c r="I57" s="112"/>
    </row>
    <row r="58" spans="1:9" ht="15.75" x14ac:dyDescent="0.2">
      <c r="A58" s="28"/>
      <c r="B58" s="36"/>
      <c r="C58" s="36"/>
      <c r="D58" s="36"/>
      <c r="E58" s="36"/>
      <c r="F58" s="36"/>
      <c r="G58" s="36"/>
      <c r="H58" s="36"/>
      <c r="I58" s="112">
        <f t="shared" ref="I58:I60" si="6">SUM(G58:H58)</f>
        <v>0</v>
      </c>
    </row>
    <row r="59" spans="1:9" ht="15.75" x14ac:dyDescent="0.2">
      <c r="A59" s="28"/>
      <c r="B59" s="36"/>
      <c r="C59" s="36"/>
      <c r="D59" s="36"/>
      <c r="E59" s="36"/>
      <c r="F59" s="36"/>
      <c r="G59" s="36"/>
      <c r="H59" s="36"/>
      <c r="I59" s="112">
        <f t="shared" si="6"/>
        <v>0</v>
      </c>
    </row>
    <row r="60" spans="1:9" ht="15.75" x14ac:dyDescent="0.2">
      <c r="A60" s="28"/>
      <c r="B60" s="36"/>
      <c r="C60" s="36"/>
      <c r="D60" s="36"/>
      <c r="E60" s="36"/>
      <c r="F60" s="36"/>
      <c r="G60" s="36"/>
      <c r="H60" s="36"/>
      <c r="I60" s="112">
        <f t="shared" si="6"/>
        <v>0</v>
      </c>
    </row>
    <row r="61" spans="1:9" ht="15.75" x14ac:dyDescent="0.2">
      <c r="A61" s="28"/>
      <c r="B61" s="28"/>
      <c r="C61" s="28"/>
      <c r="D61" s="28"/>
      <c r="E61" s="28"/>
      <c r="F61" s="28"/>
      <c r="G61" s="28"/>
      <c r="H61" s="28"/>
      <c r="I61" s="112">
        <f>SUM(I58:I60)</f>
        <v>0</v>
      </c>
    </row>
  </sheetData>
  <sortState ref="B3:I11">
    <sortCondition descending="1" ref="I3:I11"/>
  </sortState>
  <mergeCells count="14">
    <mergeCell ref="B51:E51"/>
    <mergeCell ref="B57:E57"/>
    <mergeCell ref="G31:G32"/>
    <mergeCell ref="H31:H32"/>
    <mergeCell ref="I31:I32"/>
    <mergeCell ref="B33:E33"/>
    <mergeCell ref="B39:E39"/>
    <mergeCell ref="B45:E45"/>
    <mergeCell ref="F31:F32"/>
    <mergeCell ref="A31:A32"/>
    <mergeCell ref="B31:B32"/>
    <mergeCell ref="C31:C32"/>
    <mergeCell ref="D31:D32"/>
    <mergeCell ref="E31:E32"/>
  </mergeCells>
  <phoneticPr fontId="0" type="noConversion"/>
  <conditionalFormatting sqref="G12:I27">
    <cfRule type="cellIs" dxfId="52" priority="14" operator="equal">
      <formula>0</formula>
    </cfRule>
  </conditionalFormatting>
  <conditionalFormatting sqref="G5:I11">
    <cfRule type="cellIs" dxfId="51" priority="13" operator="equal">
      <formula>96</formula>
    </cfRule>
    <cfRule type="cellIs" dxfId="50" priority="12" operator="equal">
      <formula>0</formula>
    </cfRule>
    <cfRule type="cellIs" dxfId="49" priority="11" operator="equal">
      <formula>0</formula>
    </cfRule>
  </conditionalFormatting>
  <conditionalFormatting sqref="I33:I61">
    <cfRule type="cellIs" dxfId="44" priority="10" operator="equal">
      <formula>0</formula>
    </cfRule>
  </conditionalFormatting>
  <conditionalFormatting sqref="G34:H34">
    <cfRule type="cellIs" dxfId="38" priority="7" operator="equal">
      <formula>0</formula>
    </cfRule>
    <cfRule type="cellIs" dxfId="39" priority="8" operator="equal">
      <formula>0</formula>
    </cfRule>
    <cfRule type="cellIs" dxfId="40" priority="9" operator="equal">
      <formula>96</formula>
    </cfRule>
  </conditionalFormatting>
  <conditionalFormatting sqref="G35:H35">
    <cfRule type="cellIs" dxfId="32" priority="4" operator="equal">
      <formula>0</formula>
    </cfRule>
    <cfRule type="cellIs" dxfId="33" priority="5" operator="equal">
      <formula>0</formula>
    </cfRule>
    <cfRule type="cellIs" dxfId="34" priority="6" operator="equal">
      <formula>96</formula>
    </cfRule>
  </conditionalFormatting>
  <conditionalFormatting sqref="G36:H36">
    <cfRule type="cellIs" dxfId="23" priority="1" operator="equal">
      <formula>0</formula>
    </cfRule>
    <cfRule type="cellIs" dxfId="24" priority="2" operator="equal">
      <formula>0</formula>
    </cfRule>
    <cfRule type="cellIs" dxfId="25" priority="3" operator="equal">
      <formula>96</formula>
    </cfRule>
  </conditionalFormatting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4294967293" r:id="rId1"/>
  <headerFooter alignWithMargins="0"/>
  <rowBreaks count="1" manualBreakCount="1">
    <brk id="49" max="9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1"/>
  </sheetPr>
  <dimension ref="A1:I61"/>
  <sheetViews>
    <sheetView zoomScale="90" zoomScaleNormal="9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B6" sqref="B6"/>
    </sheetView>
  </sheetViews>
  <sheetFormatPr defaultRowHeight="15" x14ac:dyDescent="0.2"/>
  <cols>
    <col min="1" max="1" width="6" style="4" customWidth="1"/>
    <col min="2" max="2" width="27" style="3" customWidth="1"/>
    <col min="3" max="3" width="6.140625" style="4" customWidth="1"/>
    <col min="4" max="4" width="17.28515625" style="3" customWidth="1"/>
    <col min="5" max="5" width="100.28515625" style="3" customWidth="1"/>
    <col min="6" max="6" width="16.140625" style="3" customWidth="1"/>
    <col min="7" max="8" width="6.7109375" style="9" customWidth="1"/>
    <col min="9" max="9" width="6.85546875" style="3" customWidth="1"/>
    <col min="10" max="16384" width="9.140625" style="3"/>
  </cols>
  <sheetData>
    <row r="1" spans="1:9" ht="24.75" customHeight="1" x14ac:dyDescent="0.2">
      <c r="A1" s="1" t="s">
        <v>25</v>
      </c>
    </row>
    <row r="2" spans="1:9" s="2" customFormat="1" ht="15.75" x14ac:dyDescent="0.2">
      <c r="A2" s="6" t="s">
        <v>6</v>
      </c>
      <c r="B2" s="7" t="s">
        <v>4</v>
      </c>
      <c r="C2" s="6" t="s">
        <v>0</v>
      </c>
      <c r="D2" s="7" t="s">
        <v>2</v>
      </c>
      <c r="E2" s="7" t="s">
        <v>1</v>
      </c>
      <c r="F2" s="7" t="s">
        <v>3</v>
      </c>
      <c r="G2" s="6">
        <v>1</v>
      </c>
      <c r="H2" s="6">
        <v>2</v>
      </c>
      <c r="I2" s="6" t="s">
        <v>5</v>
      </c>
    </row>
    <row r="3" spans="1:9" s="28" customFormat="1" ht="15.75" x14ac:dyDescent="0.2">
      <c r="A3" s="29">
        <v>1</v>
      </c>
      <c r="B3" s="94" t="s">
        <v>120</v>
      </c>
      <c r="C3" s="33">
        <v>2005</v>
      </c>
      <c r="D3" s="119" t="s">
        <v>8</v>
      </c>
      <c r="E3" s="119" t="s">
        <v>119</v>
      </c>
      <c r="F3" s="53" t="s">
        <v>7</v>
      </c>
      <c r="G3" s="30">
        <v>76</v>
      </c>
      <c r="H3" s="30">
        <v>80</v>
      </c>
      <c r="I3" s="31">
        <f>SUM(G3:H3)</f>
        <v>156</v>
      </c>
    </row>
    <row r="4" spans="1:9" s="28" customFormat="1" ht="15.75" x14ac:dyDescent="0.2">
      <c r="A4" s="29">
        <v>2</v>
      </c>
      <c r="B4" s="94" t="s">
        <v>178</v>
      </c>
      <c r="C4" s="33">
        <v>2008</v>
      </c>
      <c r="D4" s="119" t="s">
        <v>8</v>
      </c>
      <c r="E4" s="143" t="s">
        <v>166</v>
      </c>
      <c r="F4" s="53" t="s">
        <v>7</v>
      </c>
      <c r="G4" s="30">
        <v>74</v>
      </c>
      <c r="H4" s="30">
        <v>72</v>
      </c>
      <c r="I4" s="31">
        <f>SUM(G4:H4)</f>
        <v>146</v>
      </c>
    </row>
    <row r="5" spans="1:9" s="28" customFormat="1" ht="15.75" x14ac:dyDescent="0.25">
      <c r="A5" s="29">
        <v>3</v>
      </c>
      <c r="B5" s="56" t="s">
        <v>110</v>
      </c>
      <c r="C5" s="57">
        <v>2009</v>
      </c>
      <c r="D5" s="119" t="s">
        <v>141</v>
      </c>
      <c r="E5" s="146" t="s">
        <v>142</v>
      </c>
      <c r="F5" s="53" t="s">
        <v>7</v>
      </c>
      <c r="G5" s="30">
        <v>59</v>
      </c>
      <c r="H5" s="30">
        <v>60</v>
      </c>
      <c r="I5" s="31">
        <f>SUM(G5:H5)</f>
        <v>119</v>
      </c>
    </row>
    <row r="6" spans="1:9" s="28" customFormat="1" ht="15.75" x14ac:dyDescent="0.2">
      <c r="A6" s="29">
        <v>4</v>
      </c>
      <c r="B6" s="94"/>
      <c r="C6" s="33"/>
      <c r="D6" s="119"/>
      <c r="E6" s="119"/>
      <c r="F6" s="53"/>
      <c r="G6" s="30"/>
      <c r="H6" s="30"/>
      <c r="I6" s="31">
        <f t="shared" ref="I6:I11" si="0">SUM(G6:H6)</f>
        <v>0</v>
      </c>
    </row>
    <row r="7" spans="1:9" s="28" customFormat="1" ht="15.75" x14ac:dyDescent="0.2">
      <c r="A7" s="29">
        <v>5</v>
      </c>
      <c r="B7" s="51"/>
      <c r="C7" s="52"/>
      <c r="D7" s="53"/>
      <c r="E7" s="47"/>
      <c r="F7" s="53"/>
      <c r="G7" s="30"/>
      <c r="H7" s="30"/>
      <c r="I7" s="31">
        <f t="shared" si="0"/>
        <v>0</v>
      </c>
    </row>
    <row r="8" spans="1:9" s="28" customFormat="1" ht="15.75" x14ac:dyDescent="0.2">
      <c r="A8" s="29">
        <v>6</v>
      </c>
      <c r="B8" s="94"/>
      <c r="C8" s="33"/>
      <c r="D8" s="119"/>
      <c r="E8" s="47"/>
      <c r="F8" s="53"/>
      <c r="G8" s="30"/>
      <c r="H8" s="30"/>
      <c r="I8" s="31">
        <f t="shared" si="0"/>
        <v>0</v>
      </c>
    </row>
    <row r="9" spans="1:9" s="28" customFormat="1" ht="15.75" x14ac:dyDescent="0.2">
      <c r="A9" s="29">
        <v>7</v>
      </c>
      <c r="B9" s="51"/>
      <c r="C9" s="52"/>
      <c r="D9" s="119"/>
      <c r="E9" s="47"/>
      <c r="F9" s="53"/>
      <c r="G9" s="30"/>
      <c r="H9" s="30"/>
      <c r="I9" s="31">
        <f t="shared" si="0"/>
        <v>0</v>
      </c>
    </row>
    <row r="10" spans="1:9" s="28" customFormat="1" ht="15.75" x14ac:dyDescent="0.2">
      <c r="A10" s="29">
        <v>8</v>
      </c>
      <c r="B10" s="94"/>
      <c r="C10" s="33"/>
      <c r="D10" s="119"/>
      <c r="E10" s="69"/>
      <c r="F10" s="53"/>
      <c r="G10" s="30"/>
      <c r="H10" s="30"/>
      <c r="I10" s="31">
        <f t="shared" si="0"/>
        <v>0</v>
      </c>
    </row>
    <row r="11" spans="1:9" s="28" customFormat="1" ht="15.75" x14ac:dyDescent="0.2">
      <c r="A11" s="29">
        <v>9</v>
      </c>
      <c r="B11" s="51"/>
      <c r="C11" s="52"/>
      <c r="D11" s="53"/>
      <c r="E11" s="47"/>
      <c r="F11" s="53"/>
      <c r="G11" s="30"/>
      <c r="H11" s="30"/>
      <c r="I11" s="31">
        <f t="shared" si="0"/>
        <v>0</v>
      </c>
    </row>
    <row r="12" spans="1:9" s="28" customFormat="1" ht="15.75" x14ac:dyDescent="0.2">
      <c r="A12" s="29">
        <v>10</v>
      </c>
      <c r="B12" s="34"/>
      <c r="C12" s="33"/>
      <c r="D12" s="35"/>
      <c r="E12" s="35"/>
      <c r="F12" s="35"/>
      <c r="G12" s="30"/>
      <c r="H12" s="30"/>
      <c r="I12" s="31">
        <f t="shared" ref="I12:I27" si="1">SUM(G12:H12)</f>
        <v>0</v>
      </c>
    </row>
    <row r="13" spans="1:9" s="28" customFormat="1" ht="15.75" x14ac:dyDescent="0.2">
      <c r="A13" s="29">
        <v>11</v>
      </c>
      <c r="B13" s="34"/>
      <c r="C13" s="33"/>
      <c r="D13" s="35"/>
      <c r="E13" s="35"/>
      <c r="F13" s="35"/>
      <c r="G13" s="30"/>
      <c r="H13" s="30"/>
      <c r="I13" s="31">
        <f t="shared" si="1"/>
        <v>0</v>
      </c>
    </row>
    <row r="14" spans="1:9" s="28" customFormat="1" ht="15.75" x14ac:dyDescent="0.2">
      <c r="A14" s="29">
        <v>12</v>
      </c>
      <c r="B14" s="34"/>
      <c r="C14" s="33"/>
      <c r="D14" s="35"/>
      <c r="E14" s="35"/>
      <c r="F14" s="35"/>
      <c r="G14" s="30"/>
      <c r="H14" s="30"/>
      <c r="I14" s="31">
        <f t="shared" si="1"/>
        <v>0</v>
      </c>
    </row>
    <row r="15" spans="1:9" s="28" customFormat="1" ht="15.75" x14ac:dyDescent="0.2">
      <c r="A15" s="29">
        <v>13</v>
      </c>
      <c r="B15" s="34"/>
      <c r="C15" s="33"/>
      <c r="D15" s="35"/>
      <c r="E15" s="35"/>
      <c r="F15" s="35"/>
      <c r="G15" s="30"/>
      <c r="H15" s="30"/>
      <c r="I15" s="31">
        <f t="shared" si="1"/>
        <v>0</v>
      </c>
    </row>
    <row r="16" spans="1:9" s="28" customFormat="1" ht="15.75" x14ac:dyDescent="0.2">
      <c r="A16" s="29">
        <v>14</v>
      </c>
      <c r="B16" s="34"/>
      <c r="C16" s="33"/>
      <c r="D16" s="35"/>
      <c r="E16" s="35"/>
      <c r="F16" s="35"/>
      <c r="G16" s="30"/>
      <c r="H16" s="30"/>
      <c r="I16" s="31">
        <f t="shared" si="1"/>
        <v>0</v>
      </c>
    </row>
    <row r="17" spans="1:9" s="28" customFormat="1" ht="15.75" x14ac:dyDescent="0.2">
      <c r="A17" s="29">
        <v>15</v>
      </c>
      <c r="B17" s="34"/>
      <c r="C17" s="33"/>
      <c r="D17" s="35"/>
      <c r="E17" s="35"/>
      <c r="F17" s="35"/>
      <c r="G17" s="30"/>
      <c r="H17" s="30"/>
      <c r="I17" s="31">
        <f t="shared" si="1"/>
        <v>0</v>
      </c>
    </row>
    <row r="18" spans="1:9" s="28" customFormat="1" ht="15.75" x14ac:dyDescent="0.2">
      <c r="A18" s="29">
        <v>16</v>
      </c>
      <c r="B18" s="34"/>
      <c r="C18" s="33"/>
      <c r="D18" s="35"/>
      <c r="E18" s="35"/>
      <c r="F18" s="35"/>
      <c r="G18" s="30"/>
      <c r="H18" s="30"/>
      <c r="I18" s="31">
        <f t="shared" si="1"/>
        <v>0</v>
      </c>
    </row>
    <row r="19" spans="1:9" s="28" customFormat="1" ht="15.75" x14ac:dyDescent="0.2">
      <c r="A19" s="29">
        <v>17</v>
      </c>
      <c r="B19" s="34"/>
      <c r="C19" s="33"/>
      <c r="D19" s="35"/>
      <c r="E19" s="35"/>
      <c r="F19" s="35"/>
      <c r="G19" s="30"/>
      <c r="H19" s="30"/>
      <c r="I19" s="31">
        <f t="shared" si="1"/>
        <v>0</v>
      </c>
    </row>
    <row r="20" spans="1:9" s="28" customFormat="1" ht="15.75" x14ac:dyDescent="0.2">
      <c r="A20" s="29">
        <v>18</v>
      </c>
      <c r="B20" s="34"/>
      <c r="C20" s="33"/>
      <c r="D20" s="35"/>
      <c r="E20" s="35"/>
      <c r="F20" s="35"/>
      <c r="G20" s="30"/>
      <c r="H20" s="30"/>
      <c r="I20" s="31">
        <f t="shared" si="1"/>
        <v>0</v>
      </c>
    </row>
    <row r="21" spans="1:9" s="28" customFormat="1" ht="15.75" x14ac:dyDescent="0.2">
      <c r="A21" s="29">
        <v>19</v>
      </c>
      <c r="B21" s="34"/>
      <c r="C21" s="33"/>
      <c r="D21" s="35"/>
      <c r="E21" s="35"/>
      <c r="F21" s="35"/>
      <c r="G21" s="30"/>
      <c r="H21" s="30"/>
      <c r="I21" s="31">
        <f t="shared" si="1"/>
        <v>0</v>
      </c>
    </row>
    <row r="22" spans="1:9" s="28" customFormat="1" ht="15.75" x14ac:dyDescent="0.2">
      <c r="A22" s="29">
        <v>20</v>
      </c>
      <c r="B22" s="34"/>
      <c r="C22" s="33"/>
      <c r="D22" s="35"/>
      <c r="E22" s="35"/>
      <c r="F22" s="35"/>
      <c r="G22" s="30"/>
      <c r="H22" s="30"/>
      <c r="I22" s="31">
        <f t="shared" si="1"/>
        <v>0</v>
      </c>
    </row>
    <row r="23" spans="1:9" s="28" customFormat="1" ht="15.75" x14ac:dyDescent="0.2">
      <c r="A23" s="29">
        <v>21</v>
      </c>
      <c r="B23" s="34"/>
      <c r="C23" s="33"/>
      <c r="D23" s="35"/>
      <c r="E23" s="35"/>
      <c r="F23" s="35"/>
      <c r="G23" s="30"/>
      <c r="H23" s="30"/>
      <c r="I23" s="31">
        <f t="shared" si="1"/>
        <v>0</v>
      </c>
    </row>
    <row r="24" spans="1:9" s="28" customFormat="1" ht="15.75" x14ac:dyDescent="0.2">
      <c r="A24" s="29">
        <v>22</v>
      </c>
      <c r="B24" s="34"/>
      <c r="C24" s="33"/>
      <c r="D24" s="35"/>
      <c r="E24" s="35"/>
      <c r="F24" s="35"/>
      <c r="G24" s="30"/>
      <c r="H24" s="30"/>
      <c r="I24" s="31">
        <f t="shared" si="1"/>
        <v>0</v>
      </c>
    </row>
    <row r="25" spans="1:9" s="28" customFormat="1" ht="15.75" x14ac:dyDescent="0.2">
      <c r="A25" s="29">
        <v>23</v>
      </c>
      <c r="B25" s="34"/>
      <c r="C25" s="33"/>
      <c r="D25" s="35"/>
      <c r="E25" s="35"/>
      <c r="F25" s="35"/>
      <c r="G25" s="30"/>
      <c r="H25" s="30"/>
      <c r="I25" s="31">
        <f t="shared" si="1"/>
        <v>0</v>
      </c>
    </row>
    <row r="26" spans="1:9" s="28" customFormat="1" ht="15.75" x14ac:dyDescent="0.2">
      <c r="A26" s="29">
        <v>24</v>
      </c>
      <c r="B26" s="34"/>
      <c r="C26" s="33"/>
      <c r="D26" s="35"/>
      <c r="E26" s="35"/>
      <c r="F26" s="35"/>
      <c r="G26" s="30"/>
      <c r="H26" s="30"/>
      <c r="I26" s="31">
        <f t="shared" si="1"/>
        <v>0</v>
      </c>
    </row>
    <row r="27" spans="1:9" s="28" customFormat="1" ht="15.75" x14ac:dyDescent="0.2">
      <c r="A27" s="29">
        <v>25</v>
      </c>
      <c r="B27" s="34"/>
      <c r="C27" s="33"/>
      <c r="D27" s="35"/>
      <c r="E27" s="35"/>
      <c r="F27" s="35"/>
      <c r="G27" s="30"/>
      <c r="H27" s="30"/>
      <c r="I27" s="31">
        <f t="shared" si="1"/>
        <v>0</v>
      </c>
    </row>
    <row r="30" spans="1:9" ht="15.75" x14ac:dyDescent="0.2">
      <c r="A30" s="1" t="s">
        <v>28</v>
      </c>
    </row>
    <row r="31" spans="1:9" ht="15" customHeight="1" x14ac:dyDescent="0.2">
      <c r="A31" s="165" t="s">
        <v>6</v>
      </c>
      <c r="B31" s="167" t="s">
        <v>84</v>
      </c>
      <c r="C31" s="165" t="s">
        <v>0</v>
      </c>
      <c r="D31" s="169"/>
      <c r="E31" s="171" t="s">
        <v>1</v>
      </c>
      <c r="F31" s="171"/>
      <c r="G31" s="175">
        <v>1</v>
      </c>
      <c r="H31" s="175">
        <v>2</v>
      </c>
      <c r="I31" s="165" t="s">
        <v>5</v>
      </c>
    </row>
    <row r="32" spans="1:9" ht="15" customHeight="1" x14ac:dyDescent="0.2">
      <c r="A32" s="166"/>
      <c r="B32" s="168"/>
      <c r="C32" s="166"/>
      <c r="D32" s="170"/>
      <c r="E32" s="166"/>
      <c r="F32" s="166"/>
      <c r="G32" s="170"/>
      <c r="H32" s="170"/>
      <c r="I32" s="166"/>
    </row>
    <row r="33" spans="1:9" ht="15.75" x14ac:dyDescent="0.2">
      <c r="A33" s="29" t="s">
        <v>14</v>
      </c>
      <c r="B33" s="172"/>
      <c r="C33" s="173"/>
      <c r="D33" s="173"/>
      <c r="E33" s="174"/>
      <c r="F33" s="36"/>
      <c r="G33" s="36"/>
      <c r="H33" s="36"/>
      <c r="I33" s="112"/>
    </row>
    <row r="34" spans="1:9" ht="15.75" x14ac:dyDescent="0.2">
      <c r="A34" s="28"/>
      <c r="B34" s="36"/>
      <c r="C34" s="36"/>
      <c r="D34" s="36"/>
      <c r="E34" s="36"/>
      <c r="F34" s="36"/>
      <c r="G34" s="36"/>
      <c r="H34" s="36"/>
      <c r="I34" s="112">
        <f t="shared" ref="I34:I36" si="2">SUM(G34:H34)</f>
        <v>0</v>
      </c>
    </row>
    <row r="35" spans="1:9" ht="15.75" x14ac:dyDescent="0.2">
      <c r="A35" s="28"/>
      <c r="B35" s="36"/>
      <c r="C35" s="36"/>
      <c r="D35" s="36"/>
      <c r="E35" s="36"/>
      <c r="F35" s="36"/>
      <c r="G35" s="36"/>
      <c r="H35" s="36"/>
      <c r="I35" s="112">
        <f t="shared" si="2"/>
        <v>0</v>
      </c>
    </row>
    <row r="36" spans="1:9" ht="15.75" x14ac:dyDescent="0.2">
      <c r="A36" s="28"/>
      <c r="B36" s="36"/>
      <c r="C36" s="36"/>
      <c r="D36" s="36"/>
      <c r="E36" s="36"/>
      <c r="F36" s="36"/>
      <c r="G36" s="36"/>
      <c r="H36" s="36"/>
      <c r="I36" s="112">
        <f t="shared" si="2"/>
        <v>0</v>
      </c>
    </row>
    <row r="37" spans="1:9" ht="15.75" x14ac:dyDescent="0.2">
      <c r="A37" s="28"/>
      <c r="B37" s="28"/>
      <c r="C37" s="28"/>
      <c r="D37" s="28"/>
      <c r="E37" s="28"/>
      <c r="F37" s="28"/>
      <c r="G37" s="28"/>
      <c r="H37" s="28"/>
      <c r="I37" s="112">
        <f>SUM(I34:I36)</f>
        <v>0</v>
      </c>
    </row>
    <row r="38" spans="1:9" ht="15.75" x14ac:dyDescent="0.2">
      <c r="A38" s="28"/>
      <c r="B38" s="28"/>
      <c r="C38" s="28"/>
      <c r="D38" s="28"/>
      <c r="E38" s="28"/>
      <c r="F38" s="28"/>
      <c r="G38" s="28"/>
      <c r="H38" s="28"/>
      <c r="I38" s="111"/>
    </row>
    <row r="39" spans="1:9" ht="15.75" x14ac:dyDescent="0.2">
      <c r="A39" s="29" t="s">
        <v>15</v>
      </c>
      <c r="B39" s="172"/>
      <c r="C39" s="173"/>
      <c r="D39" s="173"/>
      <c r="E39" s="174"/>
      <c r="F39" s="36"/>
      <c r="G39" s="36"/>
      <c r="H39" s="36"/>
      <c r="I39" s="112"/>
    </row>
    <row r="40" spans="1:9" ht="15.75" x14ac:dyDescent="0.2">
      <c r="A40" s="28"/>
      <c r="B40" s="36"/>
      <c r="C40" s="36"/>
      <c r="D40" s="36"/>
      <c r="E40" s="36"/>
      <c r="F40" s="36"/>
      <c r="G40" s="36"/>
      <c r="H40" s="36"/>
      <c r="I40" s="112">
        <f t="shared" ref="I40:I42" si="3">SUM(G40:H40)</f>
        <v>0</v>
      </c>
    </row>
    <row r="41" spans="1:9" ht="15.75" x14ac:dyDescent="0.2">
      <c r="A41" s="28"/>
      <c r="B41" s="36"/>
      <c r="C41" s="36"/>
      <c r="D41" s="36"/>
      <c r="E41" s="36"/>
      <c r="F41" s="36"/>
      <c r="G41" s="36"/>
      <c r="H41" s="36"/>
      <c r="I41" s="112">
        <f t="shared" si="3"/>
        <v>0</v>
      </c>
    </row>
    <row r="42" spans="1:9" ht="15.75" x14ac:dyDescent="0.2">
      <c r="A42" s="28"/>
      <c r="B42" s="36"/>
      <c r="C42" s="36"/>
      <c r="D42" s="36"/>
      <c r="E42" s="36"/>
      <c r="F42" s="36"/>
      <c r="G42" s="36"/>
      <c r="H42" s="36"/>
      <c r="I42" s="112">
        <f t="shared" si="3"/>
        <v>0</v>
      </c>
    </row>
    <row r="43" spans="1:9" ht="15.75" x14ac:dyDescent="0.2">
      <c r="A43" s="28"/>
      <c r="B43" s="28"/>
      <c r="C43" s="28"/>
      <c r="D43" s="28"/>
      <c r="E43" s="28"/>
      <c r="F43" s="28"/>
      <c r="G43" s="28"/>
      <c r="H43" s="28"/>
      <c r="I43" s="112">
        <f>SUM(I40:I42)</f>
        <v>0</v>
      </c>
    </row>
    <row r="44" spans="1:9" ht="15.75" x14ac:dyDescent="0.2">
      <c r="A44" s="28"/>
      <c r="B44" s="28"/>
      <c r="C44" s="28"/>
      <c r="D44" s="28"/>
      <c r="E44" s="28"/>
      <c r="F44" s="28"/>
      <c r="G44" s="28"/>
      <c r="H44" s="28"/>
      <c r="I44" s="111"/>
    </row>
    <row r="45" spans="1:9" ht="15.75" x14ac:dyDescent="0.2">
      <c r="A45" s="29" t="s">
        <v>16</v>
      </c>
      <c r="B45" s="172"/>
      <c r="C45" s="173"/>
      <c r="D45" s="173"/>
      <c r="E45" s="174"/>
      <c r="F45" s="36"/>
      <c r="G45" s="36"/>
      <c r="H45" s="36"/>
      <c r="I45" s="112"/>
    </row>
    <row r="46" spans="1:9" ht="15.75" x14ac:dyDescent="0.2">
      <c r="A46" s="28"/>
      <c r="B46" s="36"/>
      <c r="C46" s="36"/>
      <c r="D46" s="36"/>
      <c r="E46" s="36"/>
      <c r="F46" s="36"/>
      <c r="G46" s="36"/>
      <c r="H46" s="36"/>
      <c r="I46" s="112">
        <f t="shared" ref="I46:I48" si="4">SUM(G46:H46)</f>
        <v>0</v>
      </c>
    </row>
    <row r="47" spans="1:9" ht="15.75" x14ac:dyDescent="0.2">
      <c r="A47" s="28"/>
      <c r="B47" s="36"/>
      <c r="C47" s="36"/>
      <c r="D47" s="36"/>
      <c r="E47" s="36"/>
      <c r="F47" s="36"/>
      <c r="G47" s="36"/>
      <c r="H47" s="36"/>
      <c r="I47" s="112">
        <f t="shared" si="4"/>
        <v>0</v>
      </c>
    </row>
    <row r="48" spans="1:9" ht="15.75" x14ac:dyDescent="0.2">
      <c r="A48" s="28"/>
      <c r="B48" s="36"/>
      <c r="C48" s="36"/>
      <c r="D48" s="36"/>
      <c r="E48" s="36"/>
      <c r="F48" s="36"/>
      <c r="G48" s="36"/>
      <c r="H48" s="36"/>
      <c r="I48" s="112">
        <f t="shared" si="4"/>
        <v>0</v>
      </c>
    </row>
    <row r="49" spans="1:9" ht="15.75" x14ac:dyDescent="0.2">
      <c r="A49" s="28"/>
      <c r="B49" s="28"/>
      <c r="C49" s="28"/>
      <c r="D49" s="28"/>
      <c r="E49" s="28"/>
      <c r="F49" s="28"/>
      <c r="G49" s="28"/>
      <c r="H49" s="28"/>
      <c r="I49" s="112">
        <f>SUM(I46:I48)</f>
        <v>0</v>
      </c>
    </row>
    <row r="50" spans="1:9" ht="15.75" x14ac:dyDescent="0.2">
      <c r="I50" s="16"/>
    </row>
    <row r="51" spans="1:9" ht="15.75" x14ac:dyDescent="0.2">
      <c r="A51" s="29" t="s">
        <v>80</v>
      </c>
      <c r="B51" s="172"/>
      <c r="C51" s="173"/>
      <c r="D51" s="173"/>
      <c r="E51" s="174"/>
      <c r="F51" s="36"/>
      <c r="G51" s="36"/>
      <c r="H51" s="36"/>
      <c r="I51" s="112"/>
    </row>
    <row r="52" spans="1:9" ht="15.75" x14ac:dyDescent="0.2">
      <c r="A52" s="28"/>
      <c r="B52" s="36"/>
      <c r="C52" s="36"/>
      <c r="D52" s="36"/>
      <c r="E52" s="36"/>
      <c r="F52" s="36"/>
      <c r="G52" s="36"/>
      <c r="H52" s="36"/>
      <c r="I52" s="112">
        <f t="shared" ref="I52:I54" si="5">SUM(G52:H52)</f>
        <v>0</v>
      </c>
    </row>
    <row r="53" spans="1:9" ht="15.75" x14ac:dyDescent="0.2">
      <c r="A53" s="28"/>
      <c r="B53" s="36"/>
      <c r="C53" s="36"/>
      <c r="D53" s="36"/>
      <c r="E53" s="36"/>
      <c r="F53" s="36"/>
      <c r="G53" s="36"/>
      <c r="H53" s="36"/>
      <c r="I53" s="112">
        <f t="shared" si="5"/>
        <v>0</v>
      </c>
    </row>
    <row r="54" spans="1:9" ht="15.75" x14ac:dyDescent="0.2">
      <c r="A54" s="28"/>
      <c r="B54" s="36"/>
      <c r="C54" s="36"/>
      <c r="D54" s="36"/>
      <c r="E54" s="36"/>
      <c r="F54" s="36"/>
      <c r="G54" s="36"/>
      <c r="H54" s="36"/>
      <c r="I54" s="112">
        <f t="shared" si="5"/>
        <v>0</v>
      </c>
    </row>
    <row r="55" spans="1:9" ht="15.75" x14ac:dyDescent="0.2">
      <c r="A55" s="28"/>
      <c r="B55" s="28"/>
      <c r="C55" s="28"/>
      <c r="D55" s="28"/>
      <c r="E55" s="28"/>
      <c r="F55" s="28"/>
      <c r="G55" s="28"/>
      <c r="H55" s="28"/>
      <c r="I55" s="112">
        <f>SUM(I52:I54)</f>
        <v>0</v>
      </c>
    </row>
    <row r="56" spans="1:9" ht="15.75" x14ac:dyDescent="0.2">
      <c r="I56" s="16"/>
    </row>
    <row r="57" spans="1:9" ht="15.75" x14ac:dyDescent="0.2">
      <c r="A57" s="29" t="s">
        <v>81</v>
      </c>
      <c r="B57" s="172"/>
      <c r="C57" s="173"/>
      <c r="D57" s="173"/>
      <c r="E57" s="174"/>
      <c r="F57" s="36"/>
      <c r="G57" s="36"/>
      <c r="H57" s="36"/>
      <c r="I57" s="112"/>
    </row>
    <row r="58" spans="1:9" ht="15.75" x14ac:dyDescent="0.2">
      <c r="A58" s="28"/>
      <c r="B58" s="36"/>
      <c r="C58" s="36"/>
      <c r="D58" s="36"/>
      <c r="E58" s="36"/>
      <c r="F58" s="36"/>
      <c r="G58" s="36"/>
      <c r="H58" s="36"/>
      <c r="I58" s="112">
        <f t="shared" ref="I58:I60" si="6">SUM(G58:H58)</f>
        <v>0</v>
      </c>
    </row>
    <row r="59" spans="1:9" ht="15.75" x14ac:dyDescent="0.2">
      <c r="A59" s="28"/>
      <c r="B59" s="36"/>
      <c r="C59" s="36"/>
      <c r="D59" s="36"/>
      <c r="E59" s="36"/>
      <c r="F59" s="36"/>
      <c r="G59" s="36"/>
      <c r="H59" s="36"/>
      <c r="I59" s="112">
        <f t="shared" si="6"/>
        <v>0</v>
      </c>
    </row>
    <row r="60" spans="1:9" ht="15.75" x14ac:dyDescent="0.2">
      <c r="A60" s="28"/>
      <c r="B60" s="36"/>
      <c r="C60" s="36"/>
      <c r="D60" s="36"/>
      <c r="E60" s="36"/>
      <c r="F60" s="36"/>
      <c r="G60" s="36"/>
      <c r="H60" s="36"/>
      <c r="I60" s="112">
        <f t="shared" si="6"/>
        <v>0</v>
      </c>
    </row>
    <row r="61" spans="1:9" ht="15.75" x14ac:dyDescent="0.2">
      <c r="A61" s="28"/>
      <c r="B61" s="28"/>
      <c r="C61" s="28"/>
      <c r="D61" s="28"/>
      <c r="E61" s="28"/>
      <c r="F61" s="28"/>
      <c r="G61" s="28"/>
      <c r="H61" s="28"/>
      <c r="I61" s="112">
        <f>SUM(I58:I60)</f>
        <v>0</v>
      </c>
    </row>
  </sheetData>
  <sortState ref="B3:I5">
    <sortCondition descending="1" ref="I3:I5"/>
  </sortState>
  <mergeCells count="14">
    <mergeCell ref="B51:E51"/>
    <mergeCell ref="B57:E57"/>
    <mergeCell ref="G31:G32"/>
    <mergeCell ref="H31:H32"/>
    <mergeCell ref="I31:I32"/>
    <mergeCell ref="B33:E33"/>
    <mergeCell ref="B39:E39"/>
    <mergeCell ref="B45:E45"/>
    <mergeCell ref="F31:F32"/>
    <mergeCell ref="A31:A32"/>
    <mergeCell ref="B31:B32"/>
    <mergeCell ref="C31:C32"/>
    <mergeCell ref="D31:D32"/>
    <mergeCell ref="E31:E32"/>
  </mergeCells>
  <phoneticPr fontId="0" type="noConversion"/>
  <conditionalFormatting sqref="G6:I27">
    <cfRule type="cellIs" dxfId="17" priority="4" operator="equal">
      <formula>0</formula>
    </cfRule>
  </conditionalFormatting>
  <conditionalFormatting sqref="G3:I5">
    <cfRule type="cellIs" dxfId="16" priority="3" operator="equal">
      <formula>0</formula>
    </cfRule>
    <cfRule type="cellIs" dxfId="15" priority="2" operator="equal">
      <formula>0</formula>
    </cfRule>
  </conditionalFormatting>
  <conditionalFormatting sqref="I33:I61">
    <cfRule type="cellIs" dxfId="11" priority="1" operator="equal">
      <formula>0</formula>
    </cfRule>
  </conditionalFormatting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4294967293" r:id="rId1"/>
  <headerFooter alignWithMargins="0"/>
  <rowBreaks count="1" manualBreakCount="1">
    <brk id="49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J61"/>
  <sheetViews>
    <sheetView zoomScale="90" zoomScaleNormal="9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B7" sqref="B7"/>
    </sheetView>
  </sheetViews>
  <sheetFormatPr defaultRowHeight="15" x14ac:dyDescent="0.2"/>
  <cols>
    <col min="1" max="1" width="6" style="4" customWidth="1"/>
    <col min="2" max="2" width="27" style="3" customWidth="1"/>
    <col min="3" max="3" width="6.140625" style="4" customWidth="1"/>
    <col min="4" max="4" width="17.28515625" style="3" bestFit="1" customWidth="1"/>
    <col min="5" max="5" width="100.28515625" style="3" customWidth="1"/>
    <col min="6" max="6" width="16.140625" style="3" customWidth="1"/>
    <col min="7" max="8" width="6.7109375" style="9" customWidth="1"/>
    <col min="9" max="9" width="6.85546875" style="3" bestFit="1" customWidth="1"/>
    <col min="10" max="16384" width="9.140625" style="3"/>
  </cols>
  <sheetData>
    <row r="1" spans="1:10" ht="24.75" customHeight="1" x14ac:dyDescent="0.2">
      <c r="A1" s="12" t="s">
        <v>26</v>
      </c>
    </row>
    <row r="2" spans="1:10" s="2" customFormat="1" ht="15.75" x14ac:dyDescent="0.25">
      <c r="A2" s="13" t="s">
        <v>6</v>
      </c>
      <c r="B2" s="14" t="s">
        <v>4</v>
      </c>
      <c r="C2" s="13" t="s">
        <v>0</v>
      </c>
      <c r="D2" s="14" t="s">
        <v>2</v>
      </c>
      <c r="E2" s="14" t="s">
        <v>1</v>
      </c>
      <c r="F2" s="14" t="s">
        <v>3</v>
      </c>
      <c r="G2" s="15">
        <v>1</v>
      </c>
      <c r="H2" s="15">
        <v>2</v>
      </c>
      <c r="I2" s="15" t="s">
        <v>5</v>
      </c>
    </row>
    <row r="3" spans="1:10" s="28" customFormat="1" ht="15.75" x14ac:dyDescent="0.2">
      <c r="A3" s="29">
        <v>1</v>
      </c>
      <c r="B3" s="56" t="s">
        <v>18</v>
      </c>
      <c r="C3" s="33"/>
      <c r="D3" s="35"/>
      <c r="E3" s="56"/>
      <c r="F3" s="35"/>
      <c r="G3" s="54"/>
      <c r="H3" s="9"/>
      <c r="I3" s="31">
        <f>SUM(G3:H3)</f>
        <v>0</v>
      </c>
    </row>
    <row r="4" spans="1:10" s="28" customFormat="1" ht="15.75" x14ac:dyDescent="0.2">
      <c r="A4" s="29">
        <v>2</v>
      </c>
      <c r="B4" s="56" t="s">
        <v>18</v>
      </c>
      <c r="C4" s="33"/>
      <c r="D4" s="35"/>
      <c r="E4" s="56"/>
      <c r="F4" s="35"/>
      <c r="G4" s="30"/>
      <c r="H4" s="30"/>
      <c r="I4" s="31">
        <f>SUM(G4:H4)</f>
        <v>0</v>
      </c>
    </row>
    <row r="5" spans="1:10" s="28" customFormat="1" ht="15.75" x14ac:dyDescent="0.2">
      <c r="A5" s="29">
        <v>3</v>
      </c>
      <c r="B5" s="56" t="s">
        <v>18</v>
      </c>
      <c r="C5" s="33"/>
      <c r="D5" s="35"/>
      <c r="E5" s="56"/>
      <c r="F5" s="35"/>
      <c r="G5" s="54"/>
      <c r="H5" s="54"/>
      <c r="I5" s="31">
        <f t="shared" ref="I5:I6" si="0">SUM(G5:H5)</f>
        <v>0</v>
      </c>
    </row>
    <row r="6" spans="1:10" s="28" customFormat="1" ht="15.75" x14ac:dyDescent="0.2">
      <c r="A6" s="29">
        <v>4</v>
      </c>
      <c r="B6" s="56" t="s">
        <v>115</v>
      </c>
      <c r="C6" s="33">
        <v>2009</v>
      </c>
      <c r="D6" s="35" t="s">
        <v>9</v>
      </c>
      <c r="E6" s="56" t="s">
        <v>95</v>
      </c>
      <c r="F6" s="35" t="s">
        <v>7</v>
      </c>
      <c r="G6" s="30"/>
      <c r="H6" s="30"/>
      <c r="I6" s="31">
        <f t="shared" si="0"/>
        <v>0</v>
      </c>
      <c r="J6" s="28" t="s">
        <v>78</v>
      </c>
    </row>
    <row r="7" spans="1:10" s="28" customFormat="1" ht="15.75" x14ac:dyDescent="0.2">
      <c r="A7" s="29">
        <v>5</v>
      </c>
      <c r="B7" s="34"/>
      <c r="C7" s="33"/>
      <c r="D7" s="35"/>
      <c r="E7" s="35"/>
      <c r="F7" s="35"/>
      <c r="G7" s="30"/>
      <c r="H7" s="30"/>
      <c r="I7" s="31">
        <f t="shared" ref="I7:I27" si="1">SUM(G7:H7)</f>
        <v>0</v>
      </c>
    </row>
    <row r="8" spans="1:10" s="28" customFormat="1" ht="15.75" x14ac:dyDescent="0.2">
      <c r="A8" s="29">
        <v>6</v>
      </c>
      <c r="B8" s="34"/>
      <c r="C8" s="33"/>
      <c r="D8" s="35"/>
      <c r="E8" s="35"/>
      <c r="F8" s="35"/>
      <c r="G8" s="30"/>
      <c r="H8" s="30"/>
      <c r="I8" s="31">
        <f t="shared" si="1"/>
        <v>0</v>
      </c>
    </row>
    <row r="9" spans="1:10" s="28" customFormat="1" ht="15.75" x14ac:dyDescent="0.2">
      <c r="A9" s="29">
        <v>7</v>
      </c>
      <c r="B9" s="34"/>
      <c r="C9" s="33"/>
      <c r="D9" s="35"/>
      <c r="E9" s="35"/>
      <c r="F9" s="35"/>
      <c r="G9" s="30"/>
      <c r="H9" s="30"/>
      <c r="I9" s="31">
        <f t="shared" si="1"/>
        <v>0</v>
      </c>
    </row>
    <row r="10" spans="1:10" s="28" customFormat="1" ht="15.75" x14ac:dyDescent="0.2">
      <c r="A10" s="29">
        <v>8</v>
      </c>
      <c r="B10" s="34"/>
      <c r="C10" s="33"/>
      <c r="D10" s="35"/>
      <c r="E10" s="35"/>
      <c r="F10" s="35"/>
      <c r="G10" s="30"/>
      <c r="H10" s="30"/>
      <c r="I10" s="31">
        <f t="shared" si="1"/>
        <v>0</v>
      </c>
    </row>
    <row r="11" spans="1:10" s="28" customFormat="1" ht="15.75" x14ac:dyDescent="0.2">
      <c r="A11" s="29">
        <v>9</v>
      </c>
      <c r="B11" s="34"/>
      <c r="C11" s="33"/>
      <c r="D11" s="35"/>
      <c r="E11" s="35"/>
      <c r="F11" s="35"/>
      <c r="G11" s="30"/>
      <c r="H11" s="30"/>
      <c r="I11" s="31">
        <f t="shared" si="1"/>
        <v>0</v>
      </c>
    </row>
    <row r="12" spans="1:10" s="28" customFormat="1" ht="15.75" x14ac:dyDescent="0.2">
      <c r="A12" s="29">
        <v>10</v>
      </c>
      <c r="B12" s="34"/>
      <c r="C12" s="33"/>
      <c r="D12" s="35"/>
      <c r="E12" s="35"/>
      <c r="F12" s="35"/>
      <c r="G12" s="30"/>
      <c r="H12" s="30"/>
      <c r="I12" s="31">
        <f t="shared" si="1"/>
        <v>0</v>
      </c>
    </row>
    <row r="13" spans="1:10" s="28" customFormat="1" ht="15.75" x14ac:dyDescent="0.2">
      <c r="A13" s="29">
        <v>11</v>
      </c>
      <c r="B13" s="56"/>
      <c r="C13" s="33"/>
      <c r="D13" s="35"/>
      <c r="E13" s="56"/>
      <c r="F13" s="35"/>
      <c r="G13" s="30"/>
      <c r="H13" s="30"/>
      <c r="I13" s="31">
        <f t="shared" si="1"/>
        <v>0</v>
      </c>
    </row>
    <row r="14" spans="1:10" s="28" customFormat="1" ht="15.75" x14ac:dyDescent="0.2">
      <c r="A14" s="29">
        <v>12</v>
      </c>
      <c r="B14" s="56"/>
      <c r="C14" s="33"/>
      <c r="D14" s="35"/>
      <c r="E14" s="56"/>
      <c r="F14" s="35"/>
      <c r="G14" s="30"/>
      <c r="H14" s="30"/>
      <c r="I14" s="31">
        <f t="shared" si="1"/>
        <v>0</v>
      </c>
    </row>
    <row r="15" spans="1:10" s="28" customFormat="1" ht="15.75" x14ac:dyDescent="0.2">
      <c r="A15" s="29">
        <v>13</v>
      </c>
      <c r="B15" s="34"/>
      <c r="C15" s="33"/>
      <c r="D15" s="35"/>
      <c r="E15" s="35"/>
      <c r="F15" s="35"/>
      <c r="G15" s="30"/>
      <c r="H15" s="30"/>
      <c r="I15" s="31">
        <f t="shared" si="1"/>
        <v>0</v>
      </c>
    </row>
    <row r="16" spans="1:10" s="28" customFormat="1" ht="15.75" x14ac:dyDescent="0.2">
      <c r="A16" s="29">
        <v>14</v>
      </c>
      <c r="B16" s="34"/>
      <c r="C16" s="33"/>
      <c r="D16" s="35"/>
      <c r="E16" s="35"/>
      <c r="F16" s="35"/>
      <c r="G16" s="30"/>
      <c r="H16" s="30"/>
      <c r="I16" s="31">
        <f t="shared" si="1"/>
        <v>0</v>
      </c>
    </row>
    <row r="17" spans="1:9" s="28" customFormat="1" ht="15.75" x14ac:dyDescent="0.2">
      <c r="A17" s="29">
        <v>15</v>
      </c>
      <c r="B17" s="34"/>
      <c r="C17" s="33"/>
      <c r="D17" s="35"/>
      <c r="E17" s="35"/>
      <c r="F17" s="35"/>
      <c r="G17" s="30"/>
      <c r="H17" s="30"/>
      <c r="I17" s="31">
        <f t="shared" si="1"/>
        <v>0</v>
      </c>
    </row>
    <row r="18" spans="1:9" s="28" customFormat="1" ht="15.75" x14ac:dyDescent="0.2">
      <c r="A18" s="29">
        <v>16</v>
      </c>
      <c r="B18" s="34"/>
      <c r="C18" s="33"/>
      <c r="D18" s="35"/>
      <c r="E18" s="35"/>
      <c r="F18" s="35"/>
      <c r="G18" s="30"/>
      <c r="H18" s="30"/>
      <c r="I18" s="31">
        <f t="shared" si="1"/>
        <v>0</v>
      </c>
    </row>
    <row r="19" spans="1:9" s="28" customFormat="1" ht="15.75" x14ac:dyDescent="0.2">
      <c r="A19" s="29">
        <v>17</v>
      </c>
      <c r="B19" s="34"/>
      <c r="C19" s="33"/>
      <c r="D19" s="35"/>
      <c r="E19" s="35"/>
      <c r="F19" s="35"/>
      <c r="G19" s="30"/>
      <c r="H19" s="30"/>
      <c r="I19" s="31">
        <f t="shared" si="1"/>
        <v>0</v>
      </c>
    </row>
    <row r="20" spans="1:9" s="28" customFormat="1" ht="15.75" x14ac:dyDescent="0.2">
      <c r="A20" s="29">
        <v>18</v>
      </c>
      <c r="B20" s="34"/>
      <c r="C20" s="33"/>
      <c r="D20" s="35"/>
      <c r="E20" s="35"/>
      <c r="F20" s="35"/>
      <c r="G20" s="30"/>
      <c r="H20" s="30"/>
      <c r="I20" s="31">
        <f t="shared" si="1"/>
        <v>0</v>
      </c>
    </row>
    <row r="21" spans="1:9" s="28" customFormat="1" ht="15.75" x14ac:dyDescent="0.2">
      <c r="A21" s="29">
        <v>19</v>
      </c>
      <c r="B21" s="34"/>
      <c r="C21" s="33"/>
      <c r="D21" s="35"/>
      <c r="E21" s="35"/>
      <c r="F21" s="35"/>
      <c r="G21" s="30"/>
      <c r="H21" s="30"/>
      <c r="I21" s="31">
        <f t="shared" si="1"/>
        <v>0</v>
      </c>
    </row>
    <row r="22" spans="1:9" s="28" customFormat="1" ht="15.75" x14ac:dyDescent="0.2">
      <c r="A22" s="29">
        <v>20</v>
      </c>
      <c r="B22" s="34"/>
      <c r="C22" s="33"/>
      <c r="D22" s="35"/>
      <c r="E22" s="35"/>
      <c r="F22" s="35"/>
      <c r="G22" s="30"/>
      <c r="H22" s="30"/>
      <c r="I22" s="31">
        <f t="shared" si="1"/>
        <v>0</v>
      </c>
    </row>
    <row r="23" spans="1:9" s="28" customFormat="1" ht="15.75" x14ac:dyDescent="0.2">
      <c r="A23" s="29">
        <v>21</v>
      </c>
      <c r="B23" s="34"/>
      <c r="C23" s="33"/>
      <c r="D23" s="35"/>
      <c r="E23" s="35"/>
      <c r="F23" s="35"/>
      <c r="G23" s="30"/>
      <c r="H23" s="30"/>
      <c r="I23" s="31">
        <f t="shared" si="1"/>
        <v>0</v>
      </c>
    </row>
    <row r="24" spans="1:9" s="28" customFormat="1" ht="15.75" x14ac:dyDescent="0.2">
      <c r="A24" s="29">
        <v>22</v>
      </c>
      <c r="B24" s="34"/>
      <c r="C24" s="33"/>
      <c r="D24" s="35"/>
      <c r="E24" s="35"/>
      <c r="F24" s="35"/>
      <c r="G24" s="30"/>
      <c r="H24" s="30"/>
      <c r="I24" s="31">
        <f t="shared" si="1"/>
        <v>0</v>
      </c>
    </row>
    <row r="25" spans="1:9" s="28" customFormat="1" ht="15.75" x14ac:dyDescent="0.2">
      <c r="A25" s="29">
        <v>23</v>
      </c>
      <c r="B25" s="34"/>
      <c r="C25" s="33"/>
      <c r="D25" s="35"/>
      <c r="E25" s="35"/>
      <c r="F25" s="35"/>
      <c r="G25" s="30"/>
      <c r="H25" s="30"/>
      <c r="I25" s="31">
        <f t="shared" si="1"/>
        <v>0</v>
      </c>
    </row>
    <row r="26" spans="1:9" s="28" customFormat="1" ht="15.75" x14ac:dyDescent="0.2">
      <c r="A26" s="29">
        <v>24</v>
      </c>
      <c r="B26" s="34"/>
      <c r="C26" s="33"/>
      <c r="D26" s="35"/>
      <c r="E26" s="35"/>
      <c r="F26" s="35"/>
      <c r="G26" s="30"/>
      <c r="H26" s="30"/>
      <c r="I26" s="31">
        <f t="shared" si="1"/>
        <v>0</v>
      </c>
    </row>
    <row r="27" spans="1:9" s="28" customFormat="1" ht="15.75" x14ac:dyDescent="0.2">
      <c r="A27" s="29">
        <v>25</v>
      </c>
      <c r="B27" s="34"/>
      <c r="C27" s="33"/>
      <c r="D27" s="35"/>
      <c r="E27" s="35"/>
      <c r="F27" s="35"/>
      <c r="G27" s="30"/>
      <c r="H27" s="30"/>
      <c r="I27" s="31">
        <f t="shared" si="1"/>
        <v>0</v>
      </c>
    </row>
    <row r="30" spans="1:9" ht="15.75" x14ac:dyDescent="0.2">
      <c r="A30" s="12" t="s">
        <v>61</v>
      </c>
    </row>
    <row r="31" spans="1:9" ht="15" customHeight="1" x14ac:dyDescent="0.2">
      <c r="A31" s="165" t="s">
        <v>6</v>
      </c>
      <c r="B31" s="167" t="s">
        <v>84</v>
      </c>
      <c r="C31" s="165" t="s">
        <v>0</v>
      </c>
      <c r="D31" s="169"/>
      <c r="E31" s="171" t="s">
        <v>1</v>
      </c>
      <c r="F31" s="171"/>
      <c r="G31" s="175">
        <v>1</v>
      </c>
      <c r="H31" s="175">
        <v>2</v>
      </c>
      <c r="I31" s="165" t="s">
        <v>5</v>
      </c>
    </row>
    <row r="32" spans="1:9" ht="15" customHeight="1" x14ac:dyDescent="0.2">
      <c r="A32" s="166"/>
      <c r="B32" s="168"/>
      <c r="C32" s="166"/>
      <c r="D32" s="170"/>
      <c r="E32" s="166"/>
      <c r="F32" s="166"/>
      <c r="G32" s="170"/>
      <c r="H32" s="170"/>
      <c r="I32" s="166"/>
    </row>
    <row r="33" spans="1:9" ht="15.75" x14ac:dyDescent="0.2">
      <c r="A33" s="29" t="s">
        <v>14</v>
      </c>
      <c r="B33" s="172"/>
      <c r="C33" s="173"/>
      <c r="D33" s="173"/>
      <c r="E33" s="174"/>
      <c r="F33" s="36"/>
      <c r="G33" s="36"/>
      <c r="H33" s="36"/>
      <c r="I33" s="112"/>
    </row>
    <row r="34" spans="1:9" ht="15.75" x14ac:dyDescent="0.2">
      <c r="A34" s="28"/>
      <c r="B34" s="36"/>
      <c r="C34" s="36"/>
      <c r="D34" s="36"/>
      <c r="E34" s="36"/>
      <c r="F34" s="36"/>
      <c r="G34" s="36"/>
      <c r="H34" s="36"/>
      <c r="I34" s="112">
        <f t="shared" ref="I34:I36" si="2">SUM(G34:H34)</f>
        <v>0</v>
      </c>
    </row>
    <row r="35" spans="1:9" ht="15.75" x14ac:dyDescent="0.2">
      <c r="A35" s="28"/>
      <c r="B35" s="36"/>
      <c r="C35" s="36"/>
      <c r="D35" s="36"/>
      <c r="E35" s="36"/>
      <c r="F35" s="36"/>
      <c r="G35" s="36"/>
      <c r="H35" s="36"/>
      <c r="I35" s="112">
        <f t="shared" si="2"/>
        <v>0</v>
      </c>
    </row>
    <row r="36" spans="1:9" ht="15.75" x14ac:dyDescent="0.2">
      <c r="A36" s="28"/>
      <c r="B36" s="36"/>
      <c r="C36" s="36"/>
      <c r="D36" s="36"/>
      <c r="E36" s="36"/>
      <c r="F36" s="36"/>
      <c r="G36" s="36"/>
      <c r="H36" s="36"/>
      <c r="I36" s="112">
        <f t="shared" si="2"/>
        <v>0</v>
      </c>
    </row>
    <row r="37" spans="1:9" ht="15.75" x14ac:dyDescent="0.2">
      <c r="A37" s="28"/>
      <c r="B37" s="28"/>
      <c r="C37" s="28"/>
      <c r="D37" s="28"/>
      <c r="E37" s="28"/>
      <c r="F37" s="28"/>
      <c r="G37" s="28"/>
      <c r="H37" s="28"/>
      <c r="I37" s="112">
        <f>SUM(I34:I36)</f>
        <v>0</v>
      </c>
    </row>
    <row r="38" spans="1:9" ht="15.75" x14ac:dyDescent="0.2">
      <c r="A38" s="28"/>
      <c r="B38" s="28"/>
      <c r="C38" s="28"/>
      <c r="D38" s="28"/>
      <c r="E38" s="28"/>
      <c r="F38" s="28"/>
      <c r="G38" s="28"/>
      <c r="H38" s="28"/>
      <c r="I38" s="111"/>
    </row>
    <row r="39" spans="1:9" ht="15.75" x14ac:dyDescent="0.2">
      <c r="A39" s="29" t="s">
        <v>15</v>
      </c>
      <c r="B39" s="172"/>
      <c r="C39" s="173"/>
      <c r="D39" s="173"/>
      <c r="E39" s="174"/>
      <c r="F39" s="36"/>
      <c r="G39" s="36"/>
      <c r="H39" s="36"/>
      <c r="I39" s="112"/>
    </row>
    <row r="40" spans="1:9" ht="15.75" x14ac:dyDescent="0.2">
      <c r="A40" s="28"/>
      <c r="B40" s="36"/>
      <c r="C40" s="36"/>
      <c r="D40" s="36"/>
      <c r="E40" s="36"/>
      <c r="F40" s="36"/>
      <c r="G40" s="36"/>
      <c r="H40" s="36"/>
      <c r="I40" s="112">
        <f t="shared" ref="I40:I42" si="3">SUM(G40:H40)</f>
        <v>0</v>
      </c>
    </row>
    <row r="41" spans="1:9" ht="15.75" x14ac:dyDescent="0.2">
      <c r="A41" s="28"/>
      <c r="B41" s="36"/>
      <c r="C41" s="36"/>
      <c r="D41" s="36"/>
      <c r="E41" s="36"/>
      <c r="F41" s="36"/>
      <c r="G41" s="36"/>
      <c r="H41" s="36"/>
      <c r="I41" s="112">
        <f t="shared" si="3"/>
        <v>0</v>
      </c>
    </row>
    <row r="42" spans="1:9" ht="15.75" x14ac:dyDescent="0.2">
      <c r="A42" s="28"/>
      <c r="B42" s="36"/>
      <c r="C42" s="36"/>
      <c r="D42" s="36"/>
      <c r="E42" s="36"/>
      <c r="F42" s="36"/>
      <c r="G42" s="36"/>
      <c r="H42" s="36"/>
      <c r="I42" s="112">
        <f t="shared" si="3"/>
        <v>0</v>
      </c>
    </row>
    <row r="43" spans="1:9" ht="15.75" x14ac:dyDescent="0.2">
      <c r="A43" s="28"/>
      <c r="B43" s="28"/>
      <c r="C43" s="28"/>
      <c r="D43" s="28"/>
      <c r="E43" s="28"/>
      <c r="F43" s="28"/>
      <c r="G43" s="28"/>
      <c r="H43" s="28"/>
      <c r="I43" s="112">
        <f>SUM(I40:I42)</f>
        <v>0</v>
      </c>
    </row>
    <row r="44" spans="1:9" ht="15.75" x14ac:dyDescent="0.2">
      <c r="A44" s="28"/>
      <c r="B44" s="28"/>
      <c r="C44" s="28"/>
      <c r="D44" s="28"/>
      <c r="E44" s="28"/>
      <c r="F44" s="28"/>
      <c r="G44" s="28"/>
      <c r="H44" s="28"/>
      <c r="I44" s="111"/>
    </row>
    <row r="45" spans="1:9" ht="15.75" x14ac:dyDescent="0.2">
      <c r="A45" s="29" t="s">
        <v>16</v>
      </c>
      <c r="B45" s="172"/>
      <c r="C45" s="173"/>
      <c r="D45" s="173"/>
      <c r="E45" s="174"/>
      <c r="F45" s="36"/>
      <c r="G45" s="36"/>
      <c r="H45" s="36"/>
      <c r="I45" s="112"/>
    </row>
    <row r="46" spans="1:9" ht="15.75" x14ac:dyDescent="0.2">
      <c r="A46" s="28"/>
      <c r="B46" s="36"/>
      <c r="C46" s="36"/>
      <c r="D46" s="36"/>
      <c r="E46" s="36"/>
      <c r="F46" s="36"/>
      <c r="G46" s="36"/>
      <c r="H46" s="36"/>
      <c r="I46" s="112">
        <f t="shared" ref="I46:I48" si="4">SUM(G46:H46)</f>
        <v>0</v>
      </c>
    </row>
    <row r="47" spans="1:9" ht="15.75" x14ac:dyDescent="0.2">
      <c r="A47" s="28"/>
      <c r="B47" s="36"/>
      <c r="C47" s="36"/>
      <c r="D47" s="36"/>
      <c r="E47" s="36"/>
      <c r="F47" s="36"/>
      <c r="G47" s="36"/>
      <c r="H47" s="36"/>
      <c r="I47" s="112">
        <f t="shared" si="4"/>
        <v>0</v>
      </c>
    </row>
    <row r="48" spans="1:9" ht="15.75" x14ac:dyDescent="0.2">
      <c r="A48" s="28"/>
      <c r="B48" s="36"/>
      <c r="C48" s="36"/>
      <c r="D48" s="36"/>
      <c r="E48" s="36"/>
      <c r="F48" s="36"/>
      <c r="G48" s="36"/>
      <c r="H48" s="36"/>
      <c r="I48" s="112">
        <f t="shared" si="4"/>
        <v>0</v>
      </c>
    </row>
    <row r="49" spans="1:9" ht="15.75" x14ac:dyDescent="0.2">
      <c r="A49" s="28"/>
      <c r="B49" s="28"/>
      <c r="C49" s="28"/>
      <c r="D49" s="28"/>
      <c r="E49" s="28"/>
      <c r="F49" s="28"/>
      <c r="G49" s="28"/>
      <c r="H49" s="28"/>
      <c r="I49" s="112">
        <f>SUM(I46:I48)</f>
        <v>0</v>
      </c>
    </row>
    <row r="50" spans="1:9" ht="15.75" x14ac:dyDescent="0.2">
      <c r="I50" s="16"/>
    </row>
    <row r="51" spans="1:9" ht="15.75" x14ac:dyDescent="0.2">
      <c r="A51" s="29" t="s">
        <v>80</v>
      </c>
      <c r="B51" s="172"/>
      <c r="C51" s="173"/>
      <c r="D51" s="173"/>
      <c r="E51" s="174"/>
      <c r="F51" s="36"/>
      <c r="G51" s="36"/>
      <c r="H51" s="36"/>
      <c r="I51" s="112"/>
    </row>
    <row r="52" spans="1:9" ht="15.75" x14ac:dyDescent="0.2">
      <c r="A52" s="28"/>
      <c r="B52" s="36"/>
      <c r="C52" s="36"/>
      <c r="D52" s="36"/>
      <c r="E52" s="36"/>
      <c r="F52" s="36"/>
      <c r="G52" s="36"/>
      <c r="H52" s="36"/>
      <c r="I52" s="112">
        <f t="shared" ref="I52:I54" si="5">SUM(G52:H52)</f>
        <v>0</v>
      </c>
    </row>
    <row r="53" spans="1:9" ht="15.75" x14ac:dyDescent="0.2">
      <c r="A53" s="28"/>
      <c r="B53" s="36"/>
      <c r="C53" s="36"/>
      <c r="D53" s="36"/>
      <c r="E53" s="36"/>
      <c r="F53" s="36"/>
      <c r="G53" s="36"/>
      <c r="H53" s="36"/>
      <c r="I53" s="112">
        <f t="shared" si="5"/>
        <v>0</v>
      </c>
    </row>
    <row r="54" spans="1:9" ht="15.75" x14ac:dyDescent="0.2">
      <c r="A54" s="28"/>
      <c r="B54" s="36"/>
      <c r="C54" s="36"/>
      <c r="D54" s="36"/>
      <c r="E54" s="36"/>
      <c r="F54" s="36"/>
      <c r="G54" s="36"/>
      <c r="H54" s="36"/>
      <c r="I54" s="112">
        <f t="shared" si="5"/>
        <v>0</v>
      </c>
    </row>
    <row r="55" spans="1:9" ht="15.75" x14ac:dyDescent="0.2">
      <c r="A55" s="28"/>
      <c r="B55" s="28"/>
      <c r="C55" s="28"/>
      <c r="D55" s="28"/>
      <c r="E55" s="28"/>
      <c r="F55" s="28"/>
      <c r="G55" s="28"/>
      <c r="H55" s="28"/>
      <c r="I55" s="112">
        <f>SUM(I52:I54)</f>
        <v>0</v>
      </c>
    </row>
    <row r="56" spans="1:9" ht="15.75" x14ac:dyDescent="0.2">
      <c r="I56" s="16"/>
    </row>
    <row r="57" spans="1:9" ht="15.75" x14ac:dyDescent="0.2">
      <c r="A57" s="29" t="s">
        <v>81</v>
      </c>
      <c r="B57" s="172"/>
      <c r="C57" s="173"/>
      <c r="D57" s="173"/>
      <c r="E57" s="174"/>
      <c r="F57" s="36"/>
      <c r="G57" s="36"/>
      <c r="H57" s="36"/>
      <c r="I57" s="112"/>
    </row>
    <row r="58" spans="1:9" ht="15.75" x14ac:dyDescent="0.2">
      <c r="A58" s="28"/>
      <c r="B58" s="36"/>
      <c r="C58" s="36"/>
      <c r="D58" s="36"/>
      <c r="E58" s="36"/>
      <c r="F58" s="36"/>
      <c r="G58" s="36"/>
      <c r="H58" s="36"/>
      <c r="I58" s="112">
        <f t="shared" ref="I58:I60" si="6">SUM(G58:H58)</f>
        <v>0</v>
      </c>
    </row>
    <row r="59" spans="1:9" ht="15.75" x14ac:dyDescent="0.2">
      <c r="A59" s="28"/>
      <c r="B59" s="36"/>
      <c r="C59" s="36"/>
      <c r="D59" s="36"/>
      <c r="E59" s="36"/>
      <c r="F59" s="36"/>
      <c r="G59" s="36"/>
      <c r="H59" s="36"/>
      <c r="I59" s="112">
        <f t="shared" si="6"/>
        <v>0</v>
      </c>
    </row>
    <row r="60" spans="1:9" ht="15.75" x14ac:dyDescent="0.2">
      <c r="A60" s="28"/>
      <c r="B60" s="36"/>
      <c r="C60" s="36"/>
      <c r="D60" s="36"/>
      <c r="E60" s="36"/>
      <c r="F60" s="36"/>
      <c r="G60" s="36"/>
      <c r="H60" s="36"/>
      <c r="I60" s="112">
        <f t="shared" si="6"/>
        <v>0</v>
      </c>
    </row>
    <row r="61" spans="1:9" ht="15.75" x14ac:dyDescent="0.2">
      <c r="A61" s="28"/>
      <c r="B61" s="28"/>
      <c r="C61" s="28"/>
      <c r="D61" s="28"/>
      <c r="E61" s="28"/>
      <c r="F61" s="28"/>
      <c r="G61" s="28"/>
      <c r="H61" s="28"/>
      <c r="I61" s="112">
        <f>SUM(I58:I60)</f>
        <v>0</v>
      </c>
    </row>
  </sheetData>
  <sortState ref="B3:J4">
    <sortCondition descending="1" ref="H3:H4"/>
  </sortState>
  <mergeCells count="14">
    <mergeCell ref="B51:E51"/>
    <mergeCell ref="B57:E57"/>
    <mergeCell ref="G31:G32"/>
    <mergeCell ref="H31:H32"/>
    <mergeCell ref="I31:I32"/>
    <mergeCell ref="B33:E33"/>
    <mergeCell ref="B39:E39"/>
    <mergeCell ref="B45:E45"/>
    <mergeCell ref="F31:F32"/>
    <mergeCell ref="A31:A32"/>
    <mergeCell ref="B31:B32"/>
    <mergeCell ref="C31:C32"/>
    <mergeCell ref="D31:D32"/>
    <mergeCell ref="E31:E32"/>
  </mergeCells>
  <phoneticPr fontId="0" type="noConversion"/>
  <conditionalFormatting sqref="G3:I27">
    <cfRule type="cellIs" dxfId="10" priority="2" operator="equal">
      <formula>0</formula>
    </cfRule>
  </conditionalFormatting>
  <conditionalFormatting sqref="I34:I61">
    <cfRule type="cellIs" dxfId="8" priority="1" operator="equal">
      <formula>0</formula>
    </cfRule>
  </conditionalFormatting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4294967293" r:id="rId1"/>
  <headerFooter alignWithMargins="0"/>
  <rowBreaks count="1" manualBreakCount="1">
    <brk id="43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J61"/>
  <sheetViews>
    <sheetView zoomScale="90" zoomScaleNormal="9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B8" sqref="B8"/>
    </sheetView>
  </sheetViews>
  <sheetFormatPr defaultRowHeight="15" x14ac:dyDescent="0.2"/>
  <cols>
    <col min="1" max="1" width="6" style="4" customWidth="1"/>
    <col min="2" max="2" width="27" style="3" customWidth="1"/>
    <col min="3" max="3" width="6.140625" style="4" customWidth="1"/>
    <col min="4" max="4" width="17.28515625" style="3" customWidth="1"/>
    <col min="5" max="5" width="100.28515625" style="3" customWidth="1"/>
    <col min="6" max="6" width="16.140625" style="3" customWidth="1"/>
    <col min="7" max="8" width="6.7109375" style="4" customWidth="1"/>
    <col min="9" max="9" width="6.7109375" style="3" customWidth="1"/>
    <col min="10" max="10" width="9.140625" style="9"/>
    <col min="11" max="16384" width="9.140625" style="3"/>
  </cols>
  <sheetData>
    <row r="1" spans="1:10" ht="24.75" customHeight="1" x14ac:dyDescent="0.2">
      <c r="A1" s="12" t="s">
        <v>27</v>
      </c>
    </row>
    <row r="2" spans="1:10" s="2" customFormat="1" ht="15.75" x14ac:dyDescent="0.2">
      <c r="A2" s="13" t="s">
        <v>6</v>
      </c>
      <c r="B2" s="14" t="s">
        <v>4</v>
      </c>
      <c r="C2" s="13" t="s">
        <v>0</v>
      </c>
      <c r="D2" s="14" t="s">
        <v>2</v>
      </c>
      <c r="E2" s="14" t="s">
        <v>1</v>
      </c>
      <c r="F2" s="14" t="s">
        <v>3</v>
      </c>
      <c r="G2" s="13">
        <v>1</v>
      </c>
      <c r="H2" s="13">
        <v>2</v>
      </c>
      <c r="I2" s="13" t="s">
        <v>5</v>
      </c>
      <c r="J2" s="17"/>
    </row>
    <row r="3" spans="1:10" s="28" customFormat="1" ht="15.75" x14ac:dyDescent="0.2">
      <c r="A3" s="29">
        <v>1</v>
      </c>
      <c r="B3" s="139" t="s">
        <v>173</v>
      </c>
      <c r="C3" s="39">
        <v>2007</v>
      </c>
      <c r="D3" s="40" t="s">
        <v>8</v>
      </c>
      <c r="E3" s="56" t="s">
        <v>88</v>
      </c>
      <c r="F3" s="35" t="s">
        <v>7</v>
      </c>
      <c r="G3" s="29">
        <v>80</v>
      </c>
      <c r="H3" s="29">
        <v>83</v>
      </c>
      <c r="I3" s="31">
        <f>SUM(G3:H3)</f>
        <v>163</v>
      </c>
      <c r="J3" s="32"/>
    </row>
    <row r="4" spans="1:10" s="28" customFormat="1" ht="15.75" x14ac:dyDescent="0.2">
      <c r="A4" s="29">
        <v>2</v>
      </c>
      <c r="B4" s="139" t="s">
        <v>118</v>
      </c>
      <c r="C4" s="39">
        <v>2007</v>
      </c>
      <c r="D4" s="40" t="s">
        <v>8</v>
      </c>
      <c r="E4" s="145" t="s">
        <v>88</v>
      </c>
      <c r="F4" s="35" t="s">
        <v>7</v>
      </c>
      <c r="G4" s="29">
        <v>72</v>
      </c>
      <c r="H4" s="29">
        <v>86</v>
      </c>
      <c r="I4" s="31">
        <f>SUM(G4:H4)</f>
        <v>158</v>
      </c>
      <c r="J4" s="32"/>
    </row>
    <row r="5" spans="1:10" s="28" customFormat="1" ht="15.75" x14ac:dyDescent="0.2">
      <c r="A5" s="29">
        <v>3</v>
      </c>
      <c r="B5" s="139" t="s">
        <v>87</v>
      </c>
      <c r="C5" s="39">
        <v>2007</v>
      </c>
      <c r="D5" s="40" t="s">
        <v>9</v>
      </c>
      <c r="E5" s="143" t="s">
        <v>99</v>
      </c>
      <c r="F5" s="35" t="s">
        <v>7</v>
      </c>
      <c r="G5" s="29">
        <v>79</v>
      </c>
      <c r="H5" s="29">
        <v>75</v>
      </c>
      <c r="I5" s="31">
        <f>SUM(G5:H5)</f>
        <v>154</v>
      </c>
      <c r="J5" s="32"/>
    </row>
    <row r="6" spans="1:10" s="28" customFormat="1" ht="15.75" x14ac:dyDescent="0.2">
      <c r="A6" s="29">
        <v>4</v>
      </c>
      <c r="B6" s="139" t="s">
        <v>116</v>
      </c>
      <c r="C6" s="39">
        <v>2007</v>
      </c>
      <c r="D6" s="40" t="s">
        <v>8</v>
      </c>
      <c r="E6" s="119" t="s">
        <v>119</v>
      </c>
      <c r="F6" s="53" t="s">
        <v>7</v>
      </c>
      <c r="G6" s="29">
        <v>78</v>
      </c>
      <c r="H6" s="29">
        <v>68</v>
      </c>
      <c r="I6" s="31">
        <f>SUM(G6:H6)</f>
        <v>146</v>
      </c>
      <c r="J6" s="32"/>
    </row>
    <row r="7" spans="1:10" s="28" customFormat="1" ht="15.75" x14ac:dyDescent="0.2">
      <c r="A7" s="29">
        <v>5</v>
      </c>
      <c r="B7" s="139" t="s">
        <v>121</v>
      </c>
      <c r="C7" s="39">
        <v>2004</v>
      </c>
      <c r="D7" s="40" t="s">
        <v>8</v>
      </c>
      <c r="E7" s="145" t="s">
        <v>122</v>
      </c>
      <c r="F7" s="35" t="s">
        <v>7</v>
      </c>
      <c r="G7" s="29">
        <v>81</v>
      </c>
      <c r="H7" s="29">
        <v>64</v>
      </c>
      <c r="I7" s="31">
        <f>SUM(G7:H7)</f>
        <v>145</v>
      </c>
      <c r="J7" s="32"/>
    </row>
    <row r="8" spans="1:10" s="28" customFormat="1" ht="15.75" x14ac:dyDescent="0.2">
      <c r="A8" s="29">
        <v>6</v>
      </c>
      <c r="B8" s="94"/>
      <c r="C8" s="33"/>
      <c r="D8" s="40"/>
      <c r="E8" s="119"/>
      <c r="F8" s="53"/>
      <c r="G8" s="29"/>
      <c r="H8" s="29"/>
      <c r="I8" s="31">
        <f t="shared" ref="I8" si="0">SUM(G8:H8)</f>
        <v>0</v>
      </c>
      <c r="J8" s="32"/>
    </row>
    <row r="9" spans="1:10" s="28" customFormat="1" ht="15.75" x14ac:dyDescent="0.2">
      <c r="A9" s="29">
        <v>7</v>
      </c>
      <c r="B9" s="139"/>
      <c r="C9" s="39"/>
      <c r="D9" s="40"/>
      <c r="E9" s="122"/>
      <c r="F9" s="53"/>
      <c r="G9" s="29"/>
      <c r="H9" s="29"/>
      <c r="I9" s="31">
        <f t="shared" ref="I9:I27" si="1">SUM(G9:H9)</f>
        <v>0</v>
      </c>
      <c r="J9" s="32"/>
    </row>
    <row r="10" spans="1:10" s="28" customFormat="1" ht="15.75" x14ac:dyDescent="0.2">
      <c r="A10" s="29">
        <v>8</v>
      </c>
      <c r="B10" s="139"/>
      <c r="C10" s="39"/>
      <c r="D10" s="40"/>
      <c r="E10" s="56"/>
      <c r="F10" s="53"/>
      <c r="G10" s="29"/>
      <c r="H10" s="29"/>
      <c r="I10" s="31">
        <f t="shared" si="1"/>
        <v>0</v>
      </c>
      <c r="J10" s="32"/>
    </row>
    <row r="11" spans="1:10" s="28" customFormat="1" ht="15.75" x14ac:dyDescent="0.2">
      <c r="A11" s="29">
        <v>9</v>
      </c>
      <c r="B11" s="38"/>
      <c r="C11" s="39"/>
      <c r="D11" s="40"/>
      <c r="E11" s="55"/>
      <c r="F11" s="53"/>
      <c r="G11" s="29"/>
      <c r="H11" s="29"/>
      <c r="I11" s="31">
        <f t="shared" si="1"/>
        <v>0</v>
      </c>
      <c r="J11" s="32"/>
    </row>
    <row r="12" spans="1:10" s="28" customFormat="1" ht="15.75" x14ac:dyDescent="0.2">
      <c r="A12" s="29">
        <v>10</v>
      </c>
      <c r="B12" s="38"/>
      <c r="C12" s="39"/>
      <c r="D12" s="40"/>
      <c r="E12" s="59"/>
      <c r="F12" s="53"/>
      <c r="G12" s="29"/>
      <c r="H12" s="29"/>
      <c r="I12" s="31">
        <f t="shared" si="1"/>
        <v>0</v>
      </c>
      <c r="J12" s="32"/>
    </row>
    <row r="13" spans="1:10" s="28" customFormat="1" ht="15.75" x14ac:dyDescent="0.2">
      <c r="A13" s="29">
        <v>11</v>
      </c>
      <c r="B13" s="51"/>
      <c r="C13" s="52"/>
      <c r="D13" s="51"/>
      <c r="E13" s="58"/>
      <c r="F13" s="35"/>
      <c r="G13" s="29"/>
      <c r="H13" s="29"/>
      <c r="I13" s="31">
        <f t="shared" si="1"/>
        <v>0</v>
      </c>
      <c r="J13" s="32"/>
    </row>
    <row r="14" spans="1:10" s="28" customFormat="1" ht="15.75" x14ac:dyDescent="0.2">
      <c r="A14" s="29">
        <v>12</v>
      </c>
      <c r="B14" s="94"/>
      <c r="C14" s="33"/>
      <c r="D14" s="40"/>
      <c r="E14" s="69"/>
      <c r="F14" s="35"/>
      <c r="G14" s="29"/>
      <c r="H14" s="29"/>
      <c r="I14" s="31">
        <f t="shared" si="1"/>
        <v>0</v>
      </c>
      <c r="J14" s="32"/>
    </row>
    <row r="15" spans="1:10" s="28" customFormat="1" ht="15.75" x14ac:dyDescent="0.2">
      <c r="A15" s="29">
        <v>13</v>
      </c>
      <c r="B15" s="139"/>
      <c r="C15" s="39"/>
      <c r="D15" s="40"/>
      <c r="E15" s="140"/>
      <c r="F15" s="35"/>
      <c r="G15" s="29"/>
      <c r="H15" s="29"/>
      <c r="I15" s="31">
        <f t="shared" si="1"/>
        <v>0</v>
      </c>
      <c r="J15" s="32"/>
    </row>
    <row r="16" spans="1:10" s="28" customFormat="1" ht="15.75" x14ac:dyDescent="0.2">
      <c r="A16" s="29">
        <v>14</v>
      </c>
      <c r="B16" s="139"/>
      <c r="C16" s="39"/>
      <c r="D16" s="40"/>
      <c r="E16" s="119"/>
      <c r="F16" s="35"/>
      <c r="G16" s="29"/>
      <c r="H16" s="29"/>
      <c r="I16" s="31">
        <f t="shared" si="1"/>
        <v>0</v>
      </c>
      <c r="J16" s="32"/>
    </row>
    <row r="17" spans="1:10" s="28" customFormat="1" ht="15.75" x14ac:dyDescent="0.2">
      <c r="A17" s="29">
        <v>15</v>
      </c>
      <c r="B17" s="139"/>
      <c r="C17" s="39"/>
      <c r="D17" s="40"/>
      <c r="E17" s="140"/>
      <c r="F17" s="35"/>
      <c r="G17" s="29"/>
      <c r="H17" s="29"/>
      <c r="I17" s="31">
        <f t="shared" si="1"/>
        <v>0</v>
      </c>
      <c r="J17" s="32"/>
    </row>
    <row r="18" spans="1:10" s="28" customFormat="1" ht="15.75" x14ac:dyDescent="0.2">
      <c r="A18" s="29">
        <v>16</v>
      </c>
      <c r="B18" s="38"/>
      <c r="C18" s="39"/>
      <c r="D18" s="40"/>
      <c r="E18" s="59"/>
      <c r="F18" s="35"/>
      <c r="G18" s="29"/>
      <c r="H18" s="29"/>
      <c r="I18" s="31">
        <f t="shared" si="1"/>
        <v>0</v>
      </c>
      <c r="J18" s="32"/>
    </row>
    <row r="19" spans="1:10" s="28" customFormat="1" ht="15.75" x14ac:dyDescent="0.2">
      <c r="A19" s="29">
        <v>17</v>
      </c>
      <c r="B19" s="38"/>
      <c r="C19" s="39"/>
      <c r="D19" s="40"/>
      <c r="E19" s="59"/>
      <c r="F19" s="35"/>
      <c r="G19" s="29"/>
      <c r="H19" s="29"/>
      <c r="I19" s="31">
        <f t="shared" si="1"/>
        <v>0</v>
      </c>
      <c r="J19" s="32"/>
    </row>
    <row r="20" spans="1:10" s="28" customFormat="1" ht="15.75" x14ac:dyDescent="0.2">
      <c r="A20" s="29">
        <v>18</v>
      </c>
      <c r="B20" s="38"/>
      <c r="C20" s="39"/>
      <c r="D20" s="40"/>
      <c r="E20" s="59"/>
      <c r="F20" s="35"/>
      <c r="G20" s="29"/>
      <c r="H20" s="29"/>
      <c r="I20" s="31">
        <f t="shared" si="1"/>
        <v>0</v>
      </c>
      <c r="J20" s="32"/>
    </row>
    <row r="21" spans="1:10" s="28" customFormat="1" ht="15.75" x14ac:dyDescent="0.2">
      <c r="A21" s="29">
        <v>19</v>
      </c>
      <c r="B21" s="38"/>
      <c r="C21" s="39"/>
      <c r="D21" s="40"/>
      <c r="E21" s="59"/>
      <c r="F21" s="35"/>
      <c r="G21" s="29"/>
      <c r="H21" s="29"/>
      <c r="I21" s="31">
        <f t="shared" si="1"/>
        <v>0</v>
      </c>
      <c r="J21" s="32"/>
    </row>
    <row r="22" spans="1:10" s="28" customFormat="1" ht="15.75" x14ac:dyDescent="0.2">
      <c r="A22" s="29">
        <v>20</v>
      </c>
      <c r="B22" s="42"/>
      <c r="C22" s="43"/>
      <c r="D22" s="44"/>
      <c r="E22" s="60"/>
      <c r="F22" s="35"/>
      <c r="G22" s="41"/>
      <c r="H22" s="41"/>
      <c r="I22" s="31">
        <f t="shared" si="1"/>
        <v>0</v>
      </c>
      <c r="J22" s="32"/>
    </row>
    <row r="23" spans="1:10" s="28" customFormat="1" ht="15.75" x14ac:dyDescent="0.2">
      <c r="A23" s="29">
        <v>21</v>
      </c>
      <c r="B23" s="34"/>
      <c r="C23" s="33"/>
      <c r="D23" s="35"/>
      <c r="E23" s="35"/>
      <c r="F23" s="35"/>
      <c r="G23" s="29"/>
      <c r="H23" s="29"/>
      <c r="I23" s="31">
        <f t="shared" si="1"/>
        <v>0</v>
      </c>
      <c r="J23" s="32"/>
    </row>
    <row r="24" spans="1:10" s="28" customFormat="1" ht="15.75" x14ac:dyDescent="0.2">
      <c r="A24" s="29">
        <v>22</v>
      </c>
      <c r="B24" s="34"/>
      <c r="C24" s="33"/>
      <c r="D24" s="35"/>
      <c r="E24" s="35"/>
      <c r="F24" s="35"/>
      <c r="G24" s="29"/>
      <c r="H24" s="29"/>
      <c r="I24" s="31">
        <f t="shared" si="1"/>
        <v>0</v>
      </c>
      <c r="J24" s="32"/>
    </row>
    <row r="25" spans="1:10" s="28" customFormat="1" ht="15.75" x14ac:dyDescent="0.2">
      <c r="A25" s="29">
        <v>23</v>
      </c>
      <c r="B25" s="36"/>
      <c r="C25" s="33"/>
      <c r="D25" s="35"/>
      <c r="E25" s="35"/>
      <c r="F25" s="35"/>
      <c r="G25" s="29"/>
      <c r="H25" s="29"/>
      <c r="I25" s="31">
        <f t="shared" si="1"/>
        <v>0</v>
      </c>
      <c r="J25" s="32"/>
    </row>
    <row r="26" spans="1:10" s="28" customFormat="1" ht="15.75" x14ac:dyDescent="0.2">
      <c r="A26" s="29">
        <v>24</v>
      </c>
      <c r="B26" s="36"/>
      <c r="C26" s="33"/>
      <c r="D26" s="35"/>
      <c r="E26" s="35"/>
      <c r="F26" s="35"/>
      <c r="G26" s="29"/>
      <c r="H26" s="29"/>
      <c r="I26" s="31">
        <f t="shared" si="1"/>
        <v>0</v>
      </c>
      <c r="J26" s="32"/>
    </row>
    <row r="27" spans="1:10" s="28" customFormat="1" ht="15.75" x14ac:dyDescent="0.2">
      <c r="A27" s="29">
        <v>25</v>
      </c>
      <c r="B27" s="36"/>
      <c r="C27" s="33"/>
      <c r="D27" s="35"/>
      <c r="E27" s="35"/>
      <c r="F27" s="35"/>
      <c r="G27" s="29"/>
      <c r="H27" s="29"/>
      <c r="I27" s="31">
        <f t="shared" si="1"/>
        <v>0</v>
      </c>
      <c r="J27" s="32"/>
    </row>
    <row r="30" spans="1:10" ht="15.75" x14ac:dyDescent="0.2">
      <c r="A30" s="12" t="s">
        <v>62</v>
      </c>
    </row>
    <row r="31" spans="1:10" ht="15" customHeight="1" x14ac:dyDescent="0.2">
      <c r="A31" s="165" t="s">
        <v>6</v>
      </c>
      <c r="B31" s="167" t="s">
        <v>84</v>
      </c>
      <c r="C31" s="165" t="s">
        <v>0</v>
      </c>
      <c r="D31" s="169"/>
      <c r="E31" s="171" t="s">
        <v>1</v>
      </c>
      <c r="F31" s="171"/>
      <c r="G31" s="175">
        <v>1</v>
      </c>
      <c r="H31" s="175">
        <v>2</v>
      </c>
      <c r="I31" s="165" t="s">
        <v>5</v>
      </c>
    </row>
    <row r="32" spans="1:10" ht="15" customHeight="1" x14ac:dyDescent="0.2">
      <c r="A32" s="166"/>
      <c r="B32" s="168"/>
      <c r="C32" s="166"/>
      <c r="D32" s="170"/>
      <c r="E32" s="166"/>
      <c r="F32" s="166"/>
      <c r="G32" s="170"/>
      <c r="H32" s="170"/>
      <c r="I32" s="166"/>
    </row>
    <row r="33" spans="1:9" ht="15.75" x14ac:dyDescent="0.2">
      <c r="A33" s="29" t="s">
        <v>14</v>
      </c>
      <c r="B33" s="172" t="s">
        <v>89</v>
      </c>
      <c r="C33" s="173"/>
      <c r="D33" s="173"/>
      <c r="E33" s="174"/>
      <c r="F33" s="36"/>
      <c r="G33" s="36"/>
      <c r="H33" s="36"/>
      <c r="I33" s="112"/>
    </row>
    <row r="34" spans="1:9" ht="15.75" x14ac:dyDescent="0.2">
      <c r="A34" s="28"/>
      <c r="B34" s="70"/>
      <c r="C34" s="71"/>
      <c r="D34" s="36"/>
      <c r="E34" s="125"/>
      <c r="F34" s="126"/>
      <c r="G34" s="29"/>
      <c r="H34" s="29"/>
      <c r="I34" s="112">
        <f t="shared" ref="I34:I36" si="2">SUM(G34:H34)</f>
        <v>0</v>
      </c>
    </row>
    <row r="35" spans="1:9" ht="15.75" x14ac:dyDescent="0.2">
      <c r="A35" s="28"/>
      <c r="B35" s="123"/>
      <c r="C35" s="39"/>
      <c r="D35" s="36"/>
      <c r="E35" s="125"/>
      <c r="F35" s="126"/>
      <c r="G35" s="29"/>
      <c r="H35" s="29"/>
      <c r="I35" s="112">
        <f t="shared" si="2"/>
        <v>0</v>
      </c>
    </row>
    <row r="36" spans="1:9" ht="15.75" x14ac:dyDescent="0.2">
      <c r="A36" s="28"/>
      <c r="B36" s="123"/>
      <c r="C36" s="39"/>
      <c r="D36" s="36"/>
      <c r="E36" s="125"/>
      <c r="F36" s="126"/>
      <c r="G36" s="29"/>
      <c r="H36" s="29"/>
      <c r="I36" s="112">
        <f t="shared" si="2"/>
        <v>0</v>
      </c>
    </row>
    <row r="37" spans="1:9" ht="15.75" x14ac:dyDescent="0.2">
      <c r="A37" s="28"/>
      <c r="B37" s="28"/>
      <c r="C37" s="28"/>
      <c r="D37" s="28"/>
      <c r="E37" s="28"/>
      <c r="F37" s="28"/>
      <c r="G37" s="28"/>
      <c r="H37" s="28"/>
      <c r="I37" s="112">
        <f>SUM(I34:I36)</f>
        <v>0</v>
      </c>
    </row>
    <row r="38" spans="1:9" ht="15.75" x14ac:dyDescent="0.2">
      <c r="A38" s="28"/>
      <c r="B38" s="28"/>
      <c r="C38" s="28"/>
      <c r="D38" s="28"/>
      <c r="E38" s="28"/>
      <c r="F38" s="28"/>
      <c r="G38" s="28"/>
      <c r="H38" s="28"/>
      <c r="I38" s="111"/>
    </row>
    <row r="39" spans="1:9" ht="15.75" x14ac:dyDescent="0.2">
      <c r="A39" s="29" t="s">
        <v>15</v>
      </c>
      <c r="B39" s="172"/>
      <c r="C39" s="173"/>
      <c r="D39" s="173"/>
      <c r="E39" s="174"/>
      <c r="F39" s="36"/>
      <c r="G39" s="36"/>
      <c r="H39" s="36"/>
      <c r="I39" s="112"/>
    </row>
    <row r="40" spans="1:9" ht="15.75" x14ac:dyDescent="0.2">
      <c r="A40" s="28"/>
      <c r="B40" s="36"/>
      <c r="C40" s="36"/>
      <c r="D40" s="36"/>
      <c r="E40" s="36"/>
      <c r="F40" s="36"/>
      <c r="G40" s="36"/>
      <c r="H40" s="36"/>
      <c r="I40" s="112">
        <f t="shared" ref="I40:I42" si="3">SUM(G40:H40)</f>
        <v>0</v>
      </c>
    </row>
    <row r="41" spans="1:9" ht="15.75" x14ac:dyDescent="0.2">
      <c r="A41" s="28"/>
      <c r="B41" s="36"/>
      <c r="C41" s="36"/>
      <c r="D41" s="36"/>
      <c r="E41" s="36"/>
      <c r="F41" s="36"/>
      <c r="G41" s="36"/>
      <c r="H41" s="36"/>
      <c r="I41" s="112">
        <f t="shared" si="3"/>
        <v>0</v>
      </c>
    </row>
    <row r="42" spans="1:9" ht="15.75" x14ac:dyDescent="0.2">
      <c r="A42" s="28"/>
      <c r="B42" s="36"/>
      <c r="C42" s="36"/>
      <c r="D42" s="36"/>
      <c r="E42" s="36"/>
      <c r="F42" s="36"/>
      <c r="G42" s="36"/>
      <c r="H42" s="36"/>
      <c r="I42" s="112">
        <f t="shared" si="3"/>
        <v>0</v>
      </c>
    </row>
    <row r="43" spans="1:9" ht="15.75" x14ac:dyDescent="0.2">
      <c r="A43" s="28"/>
      <c r="B43" s="28"/>
      <c r="C43" s="28"/>
      <c r="D43" s="28"/>
      <c r="E43" s="28"/>
      <c r="F43" s="28"/>
      <c r="G43" s="28"/>
      <c r="H43" s="28"/>
      <c r="I43" s="112">
        <f>SUM(I40:I42)</f>
        <v>0</v>
      </c>
    </row>
    <row r="44" spans="1:9" ht="15.75" x14ac:dyDescent="0.2">
      <c r="A44" s="28"/>
      <c r="B44" s="28"/>
      <c r="C44" s="28"/>
      <c r="D44" s="28"/>
      <c r="E44" s="28"/>
      <c r="F44" s="28"/>
      <c r="G44" s="28"/>
      <c r="H44" s="28"/>
      <c r="I44" s="111"/>
    </row>
    <row r="45" spans="1:9" ht="15.75" x14ac:dyDescent="0.2">
      <c r="A45" s="29" t="s">
        <v>16</v>
      </c>
      <c r="B45" s="172"/>
      <c r="C45" s="173"/>
      <c r="D45" s="173"/>
      <c r="E45" s="174"/>
      <c r="F45" s="36"/>
      <c r="G45" s="36"/>
      <c r="H45" s="36"/>
      <c r="I45" s="112"/>
    </row>
    <row r="46" spans="1:9" ht="15.75" x14ac:dyDescent="0.2">
      <c r="A46" s="28"/>
      <c r="B46" s="36"/>
      <c r="C46" s="36"/>
      <c r="D46" s="36"/>
      <c r="E46" s="36"/>
      <c r="F46" s="36"/>
      <c r="G46" s="36"/>
      <c r="H46" s="36"/>
      <c r="I46" s="112">
        <f t="shared" ref="I46:I48" si="4">SUM(G46:H46)</f>
        <v>0</v>
      </c>
    </row>
    <row r="47" spans="1:9" ht="15.75" x14ac:dyDescent="0.2">
      <c r="A47" s="28"/>
      <c r="B47" s="36"/>
      <c r="C47" s="36"/>
      <c r="D47" s="36"/>
      <c r="E47" s="36"/>
      <c r="F47" s="36"/>
      <c r="G47" s="36"/>
      <c r="H47" s="36"/>
      <c r="I47" s="112">
        <f t="shared" si="4"/>
        <v>0</v>
      </c>
    </row>
    <row r="48" spans="1:9" ht="15.75" x14ac:dyDescent="0.2">
      <c r="A48" s="28"/>
      <c r="B48" s="36"/>
      <c r="C48" s="36"/>
      <c r="D48" s="36"/>
      <c r="E48" s="36"/>
      <c r="F48" s="36"/>
      <c r="G48" s="36"/>
      <c r="H48" s="36"/>
      <c r="I48" s="112">
        <f t="shared" si="4"/>
        <v>0</v>
      </c>
    </row>
    <row r="49" spans="1:9" ht="15.75" x14ac:dyDescent="0.2">
      <c r="A49" s="28"/>
      <c r="B49" s="28"/>
      <c r="C49" s="28"/>
      <c r="D49" s="28"/>
      <c r="E49" s="28"/>
      <c r="F49" s="28"/>
      <c r="G49" s="28"/>
      <c r="H49" s="28"/>
      <c r="I49" s="112">
        <f>SUM(I46:I48)</f>
        <v>0</v>
      </c>
    </row>
    <row r="50" spans="1:9" ht="15.75" x14ac:dyDescent="0.2">
      <c r="G50" s="9"/>
      <c r="H50" s="9"/>
      <c r="I50" s="16"/>
    </row>
    <row r="51" spans="1:9" ht="15.75" x14ac:dyDescent="0.2">
      <c r="A51" s="29" t="s">
        <v>80</v>
      </c>
      <c r="B51" s="172"/>
      <c r="C51" s="173"/>
      <c r="D51" s="173"/>
      <c r="E51" s="174"/>
      <c r="F51" s="36"/>
      <c r="G51" s="36"/>
      <c r="H51" s="36"/>
      <c r="I51" s="112"/>
    </row>
    <row r="52" spans="1:9" ht="15.75" x14ac:dyDescent="0.2">
      <c r="A52" s="28"/>
      <c r="B52" s="36"/>
      <c r="C52" s="36"/>
      <c r="D52" s="36"/>
      <c r="E52" s="36"/>
      <c r="F52" s="36"/>
      <c r="G52" s="36"/>
      <c r="H52" s="36"/>
      <c r="I52" s="112">
        <f t="shared" ref="I52:I54" si="5">SUM(G52:H52)</f>
        <v>0</v>
      </c>
    </row>
    <row r="53" spans="1:9" ht="15.75" x14ac:dyDescent="0.2">
      <c r="A53" s="28"/>
      <c r="B53" s="36"/>
      <c r="C53" s="36"/>
      <c r="D53" s="36"/>
      <c r="E53" s="36"/>
      <c r="F53" s="36"/>
      <c r="G53" s="36"/>
      <c r="H53" s="36"/>
      <c r="I53" s="112">
        <f t="shared" si="5"/>
        <v>0</v>
      </c>
    </row>
    <row r="54" spans="1:9" ht="15.75" x14ac:dyDescent="0.2">
      <c r="A54" s="28"/>
      <c r="B54" s="36"/>
      <c r="C54" s="36"/>
      <c r="D54" s="36"/>
      <c r="E54" s="36"/>
      <c r="F54" s="36"/>
      <c r="G54" s="36"/>
      <c r="H54" s="36"/>
      <c r="I54" s="112">
        <f t="shared" si="5"/>
        <v>0</v>
      </c>
    </row>
    <row r="55" spans="1:9" ht="15.75" x14ac:dyDescent="0.2">
      <c r="A55" s="28"/>
      <c r="B55" s="28"/>
      <c r="C55" s="28"/>
      <c r="D55" s="28"/>
      <c r="E55" s="28"/>
      <c r="F55" s="28"/>
      <c r="G55" s="28"/>
      <c r="H55" s="28"/>
      <c r="I55" s="112">
        <f>SUM(I52:I54)</f>
        <v>0</v>
      </c>
    </row>
    <row r="56" spans="1:9" ht="15.75" x14ac:dyDescent="0.2">
      <c r="G56" s="9"/>
      <c r="H56" s="9"/>
      <c r="I56" s="16"/>
    </row>
    <row r="57" spans="1:9" ht="15.75" x14ac:dyDescent="0.2">
      <c r="A57" s="29" t="s">
        <v>81</v>
      </c>
      <c r="B57" s="172"/>
      <c r="C57" s="173"/>
      <c r="D57" s="173"/>
      <c r="E57" s="174"/>
      <c r="F57" s="36"/>
      <c r="G57" s="36"/>
      <c r="H57" s="36"/>
      <c r="I57" s="112"/>
    </row>
    <row r="58" spans="1:9" ht="15.75" x14ac:dyDescent="0.2">
      <c r="A58" s="28"/>
      <c r="B58" s="36"/>
      <c r="C58" s="36"/>
      <c r="D58" s="36"/>
      <c r="E58" s="36"/>
      <c r="F58" s="36"/>
      <c r="G58" s="36"/>
      <c r="H58" s="36"/>
      <c r="I58" s="112">
        <f t="shared" ref="I58:I60" si="6">SUM(G58:H58)</f>
        <v>0</v>
      </c>
    </row>
    <row r="59" spans="1:9" ht="15.75" x14ac:dyDescent="0.2">
      <c r="A59" s="28"/>
      <c r="B59" s="36"/>
      <c r="C59" s="36"/>
      <c r="D59" s="36"/>
      <c r="E59" s="36"/>
      <c r="F59" s="36"/>
      <c r="G59" s="36"/>
      <c r="H59" s="36"/>
      <c r="I59" s="112">
        <f t="shared" si="6"/>
        <v>0</v>
      </c>
    </row>
    <row r="60" spans="1:9" ht="15.75" x14ac:dyDescent="0.2">
      <c r="A60" s="28"/>
      <c r="B60" s="36"/>
      <c r="C60" s="36"/>
      <c r="D60" s="36"/>
      <c r="E60" s="36"/>
      <c r="F60" s="36"/>
      <c r="G60" s="36"/>
      <c r="H60" s="36"/>
      <c r="I60" s="112">
        <f t="shared" si="6"/>
        <v>0</v>
      </c>
    </row>
    <row r="61" spans="1:9" ht="15.75" x14ac:dyDescent="0.2">
      <c r="A61" s="28"/>
      <c r="B61" s="28"/>
      <c r="C61" s="28"/>
      <c r="D61" s="28"/>
      <c r="E61" s="28"/>
      <c r="F61" s="28"/>
      <c r="G61" s="28"/>
      <c r="H61" s="28"/>
      <c r="I61" s="112">
        <f>SUM(I58:I60)</f>
        <v>0</v>
      </c>
    </row>
  </sheetData>
  <sortState ref="B3:I7">
    <sortCondition descending="1" ref="I3:I7"/>
  </sortState>
  <mergeCells count="14">
    <mergeCell ref="B51:E51"/>
    <mergeCell ref="B57:E57"/>
    <mergeCell ref="G31:G32"/>
    <mergeCell ref="H31:H32"/>
    <mergeCell ref="I31:I32"/>
    <mergeCell ref="B33:E33"/>
    <mergeCell ref="B39:E39"/>
    <mergeCell ref="B45:E45"/>
    <mergeCell ref="F31:F32"/>
    <mergeCell ref="A31:A32"/>
    <mergeCell ref="B31:B32"/>
    <mergeCell ref="C31:C32"/>
    <mergeCell ref="D31:D32"/>
    <mergeCell ref="E31:E32"/>
  </mergeCells>
  <phoneticPr fontId="0" type="noConversion"/>
  <conditionalFormatting sqref="G3:I27">
    <cfRule type="cellIs" dxfId="7" priority="2" operator="equal">
      <formula>0</formula>
    </cfRule>
  </conditionalFormatting>
  <conditionalFormatting sqref="I33:I61">
    <cfRule type="cellIs" dxfId="5" priority="1" operator="equal">
      <formula>0</formula>
    </cfRule>
  </conditionalFormatting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4294967293" r:id="rId1"/>
  <headerFooter alignWithMargins="0"/>
  <rowBreaks count="1" manualBreakCount="1">
    <brk id="49" max="9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43"/>
  <sheetViews>
    <sheetView zoomScale="90" zoomScaleNormal="90" workbookViewId="0">
      <selection activeCell="E8" sqref="E8"/>
    </sheetView>
  </sheetViews>
  <sheetFormatPr defaultRowHeight="13.5" customHeight="1" x14ac:dyDescent="0.2"/>
  <cols>
    <col min="1" max="1" width="6" customWidth="1"/>
    <col min="2" max="2" width="27" customWidth="1"/>
    <col min="3" max="3" width="6.140625" customWidth="1"/>
    <col min="4" max="4" width="17.28515625" customWidth="1"/>
    <col min="5" max="5" width="84.85546875" customWidth="1"/>
    <col min="6" max="6" width="13.7109375" customWidth="1"/>
    <col min="7" max="9" width="6.28515625" customWidth="1"/>
    <col min="10" max="10" width="6.140625" customWidth="1"/>
    <col min="11" max="11" width="6.5703125" customWidth="1"/>
  </cols>
  <sheetData>
    <row r="3" spans="1:11" ht="16.5" customHeight="1" x14ac:dyDescent="0.25">
      <c r="E3" s="63" t="s">
        <v>17</v>
      </c>
    </row>
    <row r="4" spans="1:11" ht="13.5" customHeight="1" x14ac:dyDescent="0.25">
      <c r="E4" s="63"/>
    </row>
    <row r="5" spans="1:11" ht="16.5" customHeight="1" x14ac:dyDescent="0.25">
      <c r="B5" s="64" t="s">
        <v>124</v>
      </c>
      <c r="E5" s="63"/>
    </row>
    <row r="6" spans="1:11" ht="16.5" customHeight="1" x14ac:dyDescent="0.25">
      <c r="B6" s="65" t="s">
        <v>185</v>
      </c>
      <c r="E6" s="63"/>
    </row>
    <row r="7" spans="1:11" ht="13.5" customHeight="1" x14ac:dyDescent="0.25">
      <c r="E7" s="63"/>
    </row>
    <row r="9" spans="1:11" ht="13.5" customHeight="1" x14ac:dyDescent="0.2">
      <c r="A9" t="s">
        <v>20</v>
      </c>
    </row>
    <row r="10" spans="1:11" ht="13.5" customHeight="1" x14ac:dyDescent="0.2">
      <c r="A10" s="62" t="s">
        <v>14</v>
      </c>
      <c r="B10" t="str">
        <f>IF(Áik_Lpu_Fiú_20!B3=0,"-",Áik_Lpu_Fiú_20!B3)</f>
        <v>Török Levente</v>
      </c>
      <c r="C10">
        <f>Áik_Lpu_Fiú_20!C3</f>
        <v>2009</v>
      </c>
      <c r="D10" t="str">
        <f>Áik_Lpu_Fiú_20!D3</f>
        <v>Kalocsa</v>
      </c>
      <c r="E10" t="str">
        <f>Áik_Lpu_Fiú_20!E3</f>
        <v>Kalocsai Eperföldi Sportiskolai Általános Iskola</v>
      </c>
      <c r="F10" t="str">
        <f>Áik_Lpu_Fiú_20!F3</f>
        <v>Bács-Kiskun</v>
      </c>
      <c r="G10" s="80"/>
      <c r="H10" s="80"/>
      <c r="I10" s="80">
        <f>Áik_Lpu_Fiú_20!G3</f>
        <v>85</v>
      </c>
      <c r="J10" s="80">
        <f>Áik_Lpu_Fiú_20!H3</f>
        <v>67</v>
      </c>
      <c r="K10" s="61">
        <f>Áik_Lpu_Fiú_20!I3</f>
        <v>152</v>
      </c>
    </row>
    <row r="11" spans="1:11" ht="13.5" customHeight="1" x14ac:dyDescent="0.2">
      <c r="A11" s="62" t="s">
        <v>15</v>
      </c>
      <c r="B11" s="80" t="str">
        <f>IF(Áik_Lpu_Fiú_20!B4=0,"-",Áik_Lpu_Fiú_20!B4)</f>
        <v>Vörös János</v>
      </c>
      <c r="C11">
        <f>Áik_Lpu_Fiú_20!C4</f>
        <v>2010</v>
      </c>
      <c r="D11" t="str">
        <f>Áik_Lpu_Fiú_20!D4</f>
        <v>Kalocsa</v>
      </c>
      <c r="E11" t="str">
        <f>Áik_Lpu_Fiú_20!E4</f>
        <v>Kalocsai Eperföldi Sportiskolai Általános Iskola</v>
      </c>
      <c r="F11" t="str">
        <f>Áik_Lpu_Fiú_20!F4</f>
        <v>Bács-Kiskun</v>
      </c>
      <c r="I11" s="80">
        <f>Áik_Lpu_Fiú_20!G4</f>
        <v>73</v>
      </c>
      <c r="J11" s="80">
        <f>Áik_Lpu_Fiú_20!H4</f>
        <v>63</v>
      </c>
      <c r="K11" s="61">
        <f>Áik_Lpu_Fiú_20!I4</f>
        <v>136</v>
      </c>
    </row>
    <row r="12" spans="1:11" ht="13.5" customHeight="1" x14ac:dyDescent="0.2">
      <c r="A12" s="62" t="s">
        <v>16</v>
      </c>
      <c r="B12" s="80" t="str">
        <f>IF(Áik_Lpu_Fiú_20!B5=0,"-",Áik_Lpu_Fiú_20!B5)</f>
        <v>Berényi Zalán Árpád</v>
      </c>
      <c r="C12">
        <f>Áik_Lpu_Fiú_20!C5</f>
        <v>2011</v>
      </c>
      <c r="D12" t="str">
        <f>Áik_Lpu_Fiú_20!D5</f>
        <v>Kalocsa</v>
      </c>
      <c r="E12" t="str">
        <f>Áik_Lpu_Fiú_20!E5</f>
        <v>Kalocsai Fényi Gyula Általános Iskola</v>
      </c>
      <c r="F12" t="str">
        <f>Áik_Lpu_Fiú_20!F5</f>
        <v>Bács-Kiskun</v>
      </c>
      <c r="I12">
        <f>Áik_Lpu_Fiú_20!G5</f>
        <v>60</v>
      </c>
      <c r="J12">
        <f>Áik_Lpu_Fiú_20!H5</f>
        <v>58</v>
      </c>
      <c r="K12" s="61">
        <f>Áik_Lpu_Fiú_20!I5</f>
        <v>118</v>
      </c>
    </row>
    <row r="13" spans="1:11" ht="13.5" customHeight="1" x14ac:dyDescent="0.2">
      <c r="K13" s="61"/>
    </row>
    <row r="14" spans="1:11" ht="13.5" customHeight="1" x14ac:dyDescent="0.2">
      <c r="A14" s="80" t="s">
        <v>56</v>
      </c>
      <c r="K14" s="61"/>
    </row>
    <row r="15" spans="1:11" ht="13.5" customHeight="1" x14ac:dyDescent="0.2">
      <c r="A15" s="62"/>
      <c r="B15" t="s">
        <v>131</v>
      </c>
      <c r="K15" s="61"/>
    </row>
    <row r="16" spans="1:11" s="80" customFormat="1" ht="13.5" customHeight="1" x14ac:dyDescent="0.2">
      <c r="A16" s="121" t="s">
        <v>14</v>
      </c>
      <c r="B16" s="80" t="str">
        <f>IF(Áik_Lpu_Fiú_20!B3=0,"-",Áik_Lpu_Fiú_20!B3)</f>
        <v>Török Levente</v>
      </c>
      <c r="C16" s="80">
        <f>Áik_Lpu_Fiú_20!C3</f>
        <v>2009</v>
      </c>
      <c r="K16" s="61"/>
    </row>
    <row r="17" spans="1:11" s="80" customFormat="1" ht="13.5" customHeight="1" x14ac:dyDescent="0.2">
      <c r="A17" s="121" t="s">
        <v>15</v>
      </c>
      <c r="B17" s="80" t="str">
        <f>IF(Áik_Lpu_Fiú_20!B4=0,"-",Áik_Lpu_Fiú_20!B4)</f>
        <v>Vörös János</v>
      </c>
      <c r="C17" s="80">
        <f>Áik_Lpu_Fiú_20!C4</f>
        <v>2010</v>
      </c>
      <c r="K17" s="61"/>
    </row>
    <row r="18" spans="1:11" s="80" customFormat="1" ht="13.5" customHeight="1" x14ac:dyDescent="0.2">
      <c r="A18" s="121" t="s">
        <v>16</v>
      </c>
      <c r="B18" s="80" t="str">
        <f>IF(Áik_Lpu_Fiú_20!B5=0,"-",Áik_Lpu_Fiú_20!B5)</f>
        <v>Berényi Zalán Árpád</v>
      </c>
      <c r="C18" s="80">
        <f>Áik_Lpu_Fiú_20!C5</f>
        <v>2011</v>
      </c>
      <c r="K18" s="61"/>
    </row>
    <row r="19" spans="1:11" ht="13.5" customHeight="1" x14ac:dyDescent="0.2">
      <c r="K19" s="61"/>
    </row>
    <row r="20" spans="1:11" ht="13.5" customHeight="1" x14ac:dyDescent="0.2">
      <c r="A20" t="s">
        <v>21</v>
      </c>
      <c r="K20" s="61"/>
    </row>
    <row r="21" spans="1:11" ht="13.5" customHeight="1" x14ac:dyDescent="0.2">
      <c r="A21" s="62" t="s">
        <v>14</v>
      </c>
      <c r="B21" t="str">
        <f>IF(KI_Lpu_Fiú_20!B3=0,"-",KI_Lpu_Fiú_20!B3)</f>
        <v>Fésűs Fülöp</v>
      </c>
      <c r="C21">
        <f>KI_Lpu_Fiú_20!C3</f>
        <v>2008</v>
      </c>
      <c r="D21" t="str">
        <f>KI_Lpu_Fiú_20!D3</f>
        <v>Kecskemét</v>
      </c>
      <c r="E21" t="str">
        <f>KI_Lpu_Fiú_20!E3</f>
        <v>Kecskeméti SZC Gáspár András Technikum</v>
      </c>
      <c r="F21" t="str">
        <f>KI_Lpu_Fiú_20!F3</f>
        <v>Bács-Kiskun</v>
      </c>
      <c r="I21">
        <f>KI_Lpu_Fiú_20!G3</f>
        <v>66</v>
      </c>
      <c r="J21">
        <f>KI_Lpu_Fiú_20!H3</f>
        <v>67</v>
      </c>
      <c r="K21" s="61">
        <f>KI_Lpu_Fiú_20!I3</f>
        <v>133</v>
      </c>
    </row>
    <row r="22" spans="1:11" ht="13.5" customHeight="1" x14ac:dyDescent="0.2">
      <c r="A22" s="62" t="s">
        <v>15</v>
      </c>
      <c r="B22" s="80" t="str">
        <f>IF(KI_Lpu_Fiú_20!B4=0,"-",KI_Lpu_Fiú_20!B4)</f>
        <v>Pasztovszki Richárd</v>
      </c>
      <c r="C22">
        <f>KI_Lpu_Fiú_20!C4</f>
        <v>2007</v>
      </c>
      <c r="D22" t="str">
        <f>KI_Lpu_Fiú_20!D4</f>
        <v>Kecskemét</v>
      </c>
      <c r="E22" t="str">
        <f>KI_Lpu_Fiú_20!E4</f>
        <v>Kecskeméti SZC Gáspár András Technikum</v>
      </c>
      <c r="F22" t="str">
        <f>KI_Lpu_Fiú_20!F4</f>
        <v>Bács-Kiskun</v>
      </c>
      <c r="I22">
        <f>KI_Lpu_Fiú_20!G4</f>
        <v>61</v>
      </c>
      <c r="J22">
        <f>KI_Lpu_Fiú_20!H4</f>
        <v>52</v>
      </c>
      <c r="K22" s="61">
        <f>KI_Lpu_Fiú_20!I4</f>
        <v>113</v>
      </c>
    </row>
    <row r="23" spans="1:11" ht="13.5" customHeight="1" x14ac:dyDescent="0.2">
      <c r="A23" s="62" t="s">
        <v>16</v>
      </c>
      <c r="B23" s="80" t="str">
        <f>IF(KI_Lpu_Fiú_20!B5=0,"-",KI_Lpu_Fiú_20!B5)</f>
        <v>Bajzáth Botond</v>
      </c>
      <c r="C23">
        <f>KI_Lpu_Fiú_20!C5</f>
        <v>2006</v>
      </c>
      <c r="D23" t="str">
        <f>KI_Lpu_Fiú_20!D5</f>
        <v>Tiszakécske</v>
      </c>
      <c r="E23" t="str">
        <f>KI_Lpu_Fiú_20!E5</f>
        <v>Tiszakécskei Móricz Zsigmond Általános Iskola és Gimnázium</v>
      </c>
      <c r="F23" t="str">
        <f>KI_Lpu_Fiú_20!F5</f>
        <v>Bács-Kiskun</v>
      </c>
      <c r="I23">
        <f>KI_Lpu_Fiú_20!G5</f>
        <v>58</v>
      </c>
      <c r="J23">
        <f>KI_Lpu_Fiú_20!H5</f>
        <v>54</v>
      </c>
      <c r="K23" s="61">
        <f>KI_Lpu_Fiú_20!I5</f>
        <v>112</v>
      </c>
    </row>
    <row r="24" spans="1:11" ht="13.5" customHeight="1" x14ac:dyDescent="0.2">
      <c r="K24" s="61"/>
    </row>
    <row r="25" spans="1:11" ht="13.5" customHeight="1" x14ac:dyDescent="0.2">
      <c r="A25" s="80" t="s">
        <v>57</v>
      </c>
      <c r="K25" s="61"/>
    </row>
    <row r="26" spans="1:11" ht="13.5" customHeight="1" x14ac:dyDescent="0.2">
      <c r="A26" s="62"/>
      <c r="B26" s="80" t="s">
        <v>131</v>
      </c>
      <c r="K26" s="61"/>
    </row>
    <row r="27" spans="1:11" s="80" customFormat="1" ht="13.5" customHeight="1" x14ac:dyDescent="0.2">
      <c r="A27" s="121" t="s">
        <v>14</v>
      </c>
      <c r="B27" s="80" t="str">
        <f>IF(KI_Lpu_Fiú_20!B3=0,"-",KI_Lpu_Fiú_20!B3)</f>
        <v>Fésűs Fülöp</v>
      </c>
      <c r="C27" s="80">
        <f>KI_Lpu_Fiú_20!C3</f>
        <v>2008</v>
      </c>
      <c r="K27" s="61"/>
    </row>
    <row r="28" spans="1:11" s="80" customFormat="1" ht="13.5" customHeight="1" x14ac:dyDescent="0.2">
      <c r="A28" s="121" t="s">
        <v>15</v>
      </c>
      <c r="B28" s="80" t="str">
        <f>IF(KI_Lpu_Fiú_20!B4=0,"-",KI_Lpu_Fiú_20!B4)</f>
        <v>Pasztovszki Richárd</v>
      </c>
      <c r="C28" s="80">
        <f>KI_Lpu_Fiú_20!C4</f>
        <v>2007</v>
      </c>
      <c r="K28" s="61"/>
    </row>
    <row r="29" spans="1:11" s="80" customFormat="1" ht="13.5" customHeight="1" x14ac:dyDescent="0.2">
      <c r="A29" s="121" t="s">
        <v>16</v>
      </c>
      <c r="B29" s="80" t="str">
        <f>IF(KI_Lpu_Fiú_20!B5=0,"-",KI_Lpu_Fiú_20!B5)</f>
        <v>Bajzáth Botond</v>
      </c>
      <c r="C29" s="80">
        <f>KI_Lpu_Fiú_20!C5</f>
        <v>2006</v>
      </c>
      <c r="K29" s="61"/>
    </row>
    <row r="30" spans="1:11" s="80" customFormat="1" ht="13.5" customHeight="1" x14ac:dyDescent="0.2">
      <c r="A30" s="93"/>
      <c r="K30" s="61"/>
    </row>
    <row r="31" spans="1:11" s="80" customFormat="1" ht="13.5" customHeight="1" x14ac:dyDescent="0.2">
      <c r="A31" s="82" t="s">
        <v>68</v>
      </c>
      <c r="K31" s="61"/>
    </row>
    <row r="32" spans="1:11" s="80" customFormat="1" ht="13.5" customHeight="1" x14ac:dyDescent="0.2">
      <c r="A32" s="93" t="s">
        <v>14</v>
      </c>
      <c r="B32" s="80" t="str">
        <f>IF('Áik_Zlpu_Fiú_20 '!B3=0,"-",'Áik_Zlpu_Fiú_20 '!B3)</f>
        <v>Kovács Dávid</v>
      </c>
      <c r="C32" s="80">
        <f>'Áik_Zlpu_Fiú_20 '!C3</f>
        <v>2013</v>
      </c>
      <c r="D32" s="80" t="str">
        <f>'Áik_Zlpu_Fiú_20 '!D3</f>
        <v>Kecskemét</v>
      </c>
      <c r="E32" s="80" t="str">
        <f>'Áik_Zlpu_Fiú_20 '!E3</f>
        <v>Kecskeméti Corvin Mátyás Általános Iskola</v>
      </c>
      <c r="F32" s="80" t="str">
        <f>'Áik_Zlpu_Fiú_20 '!F3</f>
        <v>Bács-Kiskun</v>
      </c>
      <c r="I32" s="80">
        <f>'Áik_Zlpu_Fiú_20 '!G3</f>
        <v>72</v>
      </c>
      <c r="J32" s="80">
        <f>'Áik_Zlpu_Fiú_20 '!H3</f>
        <v>74</v>
      </c>
      <c r="K32" s="80">
        <f>'Áik_Zlpu_Fiú_20 '!I3</f>
        <v>146</v>
      </c>
    </row>
    <row r="33" spans="1:11" s="80" customFormat="1" ht="13.5" customHeight="1" x14ac:dyDescent="0.2">
      <c r="A33" s="93" t="s">
        <v>15</v>
      </c>
      <c r="B33" s="80" t="str">
        <f>IF('Áik_Zlpu_Fiú_20 '!B4=0,"-",'Áik_Zlpu_Fiú_20 '!B4)</f>
        <v>-</v>
      </c>
      <c r="C33" s="80">
        <f>'Áik_Zlpu_Fiú_20 '!C4</f>
        <v>0</v>
      </c>
      <c r="D33" s="80">
        <f>'Áik_Zlpu_Fiú_20 '!D4</f>
        <v>0</v>
      </c>
      <c r="E33" s="80">
        <f>'Áik_Zlpu_Fiú_20 '!E4</f>
        <v>0</v>
      </c>
      <c r="F33" s="80">
        <f>'Áik_Zlpu_Fiú_20 '!F4</f>
        <v>0</v>
      </c>
      <c r="I33" s="80">
        <f>'Áik_Zlpu_Fiú_20 '!G4</f>
        <v>0</v>
      </c>
      <c r="J33" s="80">
        <f>'Áik_Zlpu_Fiú_20 '!H4</f>
        <v>0</v>
      </c>
      <c r="K33" s="80">
        <f>'Áik_Zlpu_Fiú_20 '!I4</f>
        <v>0</v>
      </c>
    </row>
    <row r="34" spans="1:11" s="80" customFormat="1" ht="13.5" customHeight="1" x14ac:dyDescent="0.2">
      <c r="A34" s="93" t="s">
        <v>16</v>
      </c>
      <c r="B34" s="80" t="str">
        <f>IF('Áik_Zlpu_Fiú_20 '!B5=0,"-",'Áik_Zlpu_Fiú_20 '!B5)</f>
        <v>-</v>
      </c>
      <c r="C34" s="80">
        <f>'Áik_Zlpu_Fiú_20 '!C5</f>
        <v>0</v>
      </c>
      <c r="D34" s="80">
        <f>'Áik_Zlpu_Fiú_20 '!D5</f>
        <v>0</v>
      </c>
      <c r="E34" s="80">
        <f>'Áik_Zlpu_Fiú_20 '!E5</f>
        <v>0</v>
      </c>
      <c r="F34" s="80">
        <f>'Áik_Zlpu_Fiú_20 '!F5</f>
        <v>0</v>
      </c>
      <c r="I34" s="80">
        <f>'Áik_Zlpu_Fiú_20 '!G5</f>
        <v>0</v>
      </c>
      <c r="J34" s="80">
        <f>'Áik_Zlpu_Fiú_20 '!H5</f>
        <v>0</v>
      </c>
      <c r="K34" s="80">
        <f>'Áik_Zlpu_Fiú_20 '!I5</f>
        <v>0</v>
      </c>
    </row>
    <row r="35" spans="1:11" s="80" customFormat="1" ht="13.5" customHeight="1" x14ac:dyDescent="0.2">
      <c r="A35" s="93"/>
      <c r="K35" s="61"/>
    </row>
    <row r="36" spans="1:11" s="80" customFormat="1" ht="13.5" customHeight="1" x14ac:dyDescent="0.2">
      <c r="A36" s="82" t="s">
        <v>72</v>
      </c>
      <c r="K36" s="61"/>
    </row>
    <row r="37" spans="1:11" s="80" customFormat="1" ht="13.5" customHeight="1" x14ac:dyDescent="0.2">
      <c r="A37" s="93"/>
      <c r="B37" s="80" t="s">
        <v>131</v>
      </c>
      <c r="K37" s="61"/>
    </row>
    <row r="38" spans="1:11" s="80" customFormat="1" ht="13.5" customHeight="1" x14ac:dyDescent="0.2">
      <c r="A38" s="121" t="s">
        <v>14</v>
      </c>
      <c r="B38" s="80" t="str">
        <f>IF('Áik_Zlpu_Fiú_20 '!B3=0,"-",'Áik_Zlpu_Fiú_20 '!B3)</f>
        <v>Kovács Dávid</v>
      </c>
      <c r="C38" s="80">
        <f>'Áik_Zlpu_Fiú_20 '!C3</f>
        <v>2013</v>
      </c>
      <c r="K38" s="61"/>
    </row>
    <row r="39" spans="1:11" s="80" customFormat="1" ht="13.5" customHeight="1" x14ac:dyDescent="0.2">
      <c r="A39" s="121" t="s">
        <v>15</v>
      </c>
      <c r="B39" s="80" t="str">
        <f>IF('Áik_Zlpu_Fiú_20 '!B4=0,"-",'Áik_Zlpu_Fiú_20 '!B4)</f>
        <v>-</v>
      </c>
      <c r="C39" s="80">
        <f>'Áik_Zlpu_Fiú_20 '!C4</f>
        <v>0</v>
      </c>
      <c r="K39" s="61"/>
    </row>
    <row r="40" spans="1:11" s="80" customFormat="1" ht="13.5" customHeight="1" x14ac:dyDescent="0.2">
      <c r="A40" s="121" t="s">
        <v>16</v>
      </c>
      <c r="B40" s="80" t="str">
        <f>IF('Áik_Zlpu_Fiú_20 '!B5=0,"-",'Áik_Zlpu_Fiú_20 '!B5)</f>
        <v>-</v>
      </c>
      <c r="C40" s="80">
        <f>'Áik_Zlpu_Fiú_20 '!C5</f>
        <v>0</v>
      </c>
      <c r="K40" s="61"/>
    </row>
    <row r="41" spans="1:11" s="80" customFormat="1" ht="13.5" customHeight="1" x14ac:dyDescent="0.2">
      <c r="A41" s="93"/>
      <c r="K41" s="61"/>
    </row>
    <row r="42" spans="1:11" s="80" customFormat="1" ht="13.5" customHeight="1" x14ac:dyDescent="0.2">
      <c r="A42" s="82" t="s">
        <v>73</v>
      </c>
      <c r="K42" s="61"/>
    </row>
    <row r="43" spans="1:11" s="80" customFormat="1" ht="13.5" customHeight="1" x14ac:dyDescent="0.2">
      <c r="A43" s="93" t="s">
        <v>14</v>
      </c>
      <c r="B43" s="80" t="str">
        <f>IF('KI_Zlpu_Fiú_20 '!B3=0,"-",'KI_Zlpu_Fiú_20 '!B3)</f>
        <v>-</v>
      </c>
      <c r="C43" s="80">
        <f>'KI_Zlpu_Fiú_20 '!C3</f>
        <v>0</v>
      </c>
      <c r="D43" s="80">
        <f>'KI_Zlpu_Fiú_20 '!D3</f>
        <v>0</v>
      </c>
      <c r="E43" s="80">
        <f>'KI_Zlpu_Fiú_20 '!E3</f>
        <v>0</v>
      </c>
      <c r="F43" s="80">
        <f>'KI_Zlpu_Fiú_20 '!F3</f>
        <v>0</v>
      </c>
      <c r="I43" s="80">
        <f>'KI_Zlpu_Fiú_20 '!G3</f>
        <v>0</v>
      </c>
      <c r="J43" s="80">
        <f>'KI_Zlpu_Fiú_20 '!H3</f>
        <v>0</v>
      </c>
      <c r="K43" s="80">
        <f>'KI_Zlpu_Fiú_20 '!I3</f>
        <v>0</v>
      </c>
    </row>
    <row r="44" spans="1:11" ht="13.5" customHeight="1" x14ac:dyDescent="0.2">
      <c r="A44" s="93" t="s">
        <v>15</v>
      </c>
      <c r="B44" s="80" t="str">
        <f>IF('KI_Zlpu_Fiú_20 '!B4=0,"-",'KI_Zlpu_Fiú_20 '!B4)</f>
        <v>-</v>
      </c>
      <c r="C44" s="80">
        <f>'KI_Zlpu_Fiú_20 '!C4</f>
        <v>0</v>
      </c>
      <c r="D44" s="80">
        <f>'KI_Zlpu_Fiú_20 '!D4</f>
        <v>0</v>
      </c>
      <c r="E44" s="80">
        <f>'KI_Zlpu_Fiú_20 '!E4</f>
        <v>0</v>
      </c>
      <c r="F44" s="80">
        <f>'KI_Zlpu_Fiú_20 '!F4</f>
        <v>0</v>
      </c>
      <c r="I44" s="80">
        <f>'KI_Zlpu_Fiú_20 '!G4</f>
        <v>0</v>
      </c>
      <c r="J44" s="80">
        <f>'KI_Zlpu_Fiú_20 '!H4</f>
        <v>0</v>
      </c>
      <c r="K44" s="80">
        <f>'KI_Zlpu_Fiú_20 '!I4</f>
        <v>0</v>
      </c>
    </row>
    <row r="45" spans="1:11" ht="13.5" customHeight="1" x14ac:dyDescent="0.2">
      <c r="A45" s="93" t="s">
        <v>16</v>
      </c>
      <c r="B45" s="80" t="str">
        <f>IF('KI_Zlpu_Fiú_20 '!B5=0,"-",'KI_Zlpu_Fiú_20 '!B5)</f>
        <v>-</v>
      </c>
      <c r="C45" s="80">
        <f>'KI_Zlpu_Fiú_20 '!C5</f>
        <v>0</v>
      </c>
      <c r="D45" s="80">
        <f>'KI_Zlpu_Fiú_20 '!D5</f>
        <v>0</v>
      </c>
      <c r="E45" s="80">
        <f>'KI_Zlpu_Fiú_20 '!E5</f>
        <v>0</v>
      </c>
      <c r="F45" s="80">
        <f>'KI_Zlpu_Fiú_20 '!F5</f>
        <v>0</v>
      </c>
      <c r="I45" s="80">
        <f>'KI_Zlpu_Fiú_20 '!G5</f>
        <v>0</v>
      </c>
      <c r="J45" s="80">
        <f>'KI_Zlpu_Fiú_20 '!H5</f>
        <v>0</v>
      </c>
      <c r="K45" s="80">
        <f>'KI_Zlpu_Fiú_20 '!I5</f>
        <v>0</v>
      </c>
    </row>
    <row r="46" spans="1:11" ht="13.5" customHeight="1" x14ac:dyDescent="0.2">
      <c r="A46" s="62"/>
      <c r="I46" s="80"/>
      <c r="J46" s="80"/>
      <c r="K46" s="61"/>
    </row>
    <row r="47" spans="1:11" ht="13.5" customHeight="1" x14ac:dyDescent="0.2">
      <c r="A47" s="82" t="s">
        <v>74</v>
      </c>
      <c r="K47" s="61"/>
    </row>
    <row r="48" spans="1:11" ht="13.5" customHeight="1" x14ac:dyDescent="0.2">
      <c r="A48" s="62"/>
      <c r="B48" t="s">
        <v>131</v>
      </c>
      <c r="K48" s="61"/>
    </row>
    <row r="49" spans="1:11" s="80" customFormat="1" ht="13.5" customHeight="1" x14ac:dyDescent="0.2">
      <c r="A49" s="121" t="s">
        <v>14</v>
      </c>
      <c r="B49" s="80" t="str">
        <f>IF('KI_Zlpu_Fiú_20 '!B3=0,"-",'KI_Zlpu_Fiú_20 '!B3)</f>
        <v>-</v>
      </c>
      <c r="C49" s="80">
        <f>'KI_Zlpu_Fiú_20 '!C3</f>
        <v>0</v>
      </c>
      <c r="K49" s="61"/>
    </row>
    <row r="50" spans="1:11" s="80" customFormat="1" ht="13.5" customHeight="1" x14ac:dyDescent="0.2">
      <c r="A50" s="121" t="s">
        <v>15</v>
      </c>
      <c r="B50" s="80" t="str">
        <f>IF('KI_Zlpu_Fiú_20 '!B4=0,"-",'KI_Zlpu_Fiú_20 '!B4)</f>
        <v>-</v>
      </c>
      <c r="C50" s="80">
        <f>'KI_Zlpu_Fiú_20 '!C4</f>
        <v>0</v>
      </c>
      <c r="K50" s="61"/>
    </row>
    <row r="51" spans="1:11" s="80" customFormat="1" ht="13.5" customHeight="1" x14ac:dyDescent="0.2">
      <c r="A51" s="121" t="s">
        <v>16</v>
      </c>
      <c r="B51" s="80" t="str">
        <f>IF('KI_Zlpu_Fiú_20 '!B5=0,"-",'KI_Zlpu_Fiú_20 '!B5)</f>
        <v>-</v>
      </c>
      <c r="C51" s="80">
        <f>'KI_Zlpu_Fiú_20 '!C5</f>
        <v>0</v>
      </c>
      <c r="K51" s="61"/>
    </row>
    <row r="52" spans="1:11" s="80" customFormat="1" ht="13.5" customHeight="1" x14ac:dyDescent="0.2">
      <c r="A52" s="93"/>
      <c r="K52" s="61"/>
    </row>
    <row r="53" spans="1:11" s="80" customFormat="1" ht="13.5" customHeight="1" x14ac:dyDescent="0.2">
      <c r="A53" s="82" t="s">
        <v>22</v>
      </c>
      <c r="K53" s="61"/>
    </row>
    <row r="54" spans="1:11" s="80" customFormat="1" ht="13.5" customHeight="1" x14ac:dyDescent="0.2">
      <c r="A54" s="93" t="s">
        <v>14</v>
      </c>
      <c r="B54" s="80" t="str">
        <f>IF(Áik_Lpu_Leány_20!B3=0,"-",Áik_Lpu_Leány_20!B3)</f>
        <v>Kopó Anna</v>
      </c>
      <c r="C54" s="80">
        <f>Áik_Lpu_Leány_20!C3</f>
        <v>2012</v>
      </c>
      <c r="D54" s="80" t="str">
        <f>Áik_Lpu_Leány_20!D3</f>
        <v>Dunapataj</v>
      </c>
      <c r="E54" s="80" t="str">
        <f>Áik_Lpu_Leány_20!E3</f>
        <v>Dunapataji Kodály Zoltán Általános Iskola és Alapfokú Művészeti Iskola</v>
      </c>
      <c r="F54" s="80" t="str">
        <f>Áik_Lpu_Leány_20!F3</f>
        <v>Bács-Kiskun</v>
      </c>
      <c r="I54" s="80">
        <f>Áik_Lpu_Leány_20!G3</f>
        <v>59</v>
      </c>
      <c r="J54" s="80">
        <f>Áik_Lpu_Leány_20!H3</f>
        <v>64</v>
      </c>
      <c r="K54" s="80">
        <f>Áik_Lpu_Leány_20!I3</f>
        <v>123</v>
      </c>
    </row>
    <row r="55" spans="1:11" s="80" customFormat="1" ht="13.5" customHeight="1" x14ac:dyDescent="0.2">
      <c r="A55" s="93" t="s">
        <v>15</v>
      </c>
      <c r="B55" s="80" t="str">
        <f>IF(Áik_Lpu_Leány_20!B4=0,"-",Áik_Lpu_Leány_20!B4)</f>
        <v>Bagó Kinga</v>
      </c>
      <c r="C55" s="80">
        <f>Áik_Lpu_Leány_20!C4</f>
        <v>2011</v>
      </c>
      <c r="D55" s="80" t="str">
        <f>Áik_Lpu_Leány_20!D4</f>
        <v>Kalocsa</v>
      </c>
      <c r="E55" s="80" t="str">
        <f>Áik_Lpu_Leány_20!E4</f>
        <v>Kalocsai Eperföldi Sportiskolai Általános Iskola</v>
      </c>
      <c r="F55" s="80" t="str">
        <f>Áik_Lpu_Leány_20!F4</f>
        <v>Bács-Kiskun</v>
      </c>
      <c r="I55" s="80">
        <f>Áik_Lpu_Leány_20!G4</f>
        <v>39</v>
      </c>
      <c r="J55" s="80">
        <f>Áik_Lpu_Leány_20!H4</f>
        <v>43</v>
      </c>
      <c r="K55" s="80">
        <f>Áik_Lpu_Leány_20!I4</f>
        <v>82</v>
      </c>
    </row>
    <row r="56" spans="1:11" s="80" customFormat="1" ht="13.5" customHeight="1" x14ac:dyDescent="0.2">
      <c r="A56" s="93" t="s">
        <v>16</v>
      </c>
      <c r="B56" s="80" t="str">
        <f>IF(Áik_Lpu_Leány_20!B5=0,"-",Áik_Lpu_Leány_20!B5)</f>
        <v>-</v>
      </c>
      <c r="C56" s="80">
        <f>Áik_Lpu_Leány_20!C5</f>
        <v>0</v>
      </c>
      <c r="D56" s="80">
        <f>Áik_Lpu_Leány_20!D5</f>
        <v>0</v>
      </c>
      <c r="E56" s="80">
        <f>Áik_Lpu_Leány_20!E5</f>
        <v>0</v>
      </c>
      <c r="F56" s="80">
        <f>Áik_Lpu_Leány_20!F5</f>
        <v>0</v>
      </c>
      <c r="I56" s="80">
        <f>Áik_Lpu_Leány_20!G5</f>
        <v>0</v>
      </c>
      <c r="J56" s="80">
        <f>Áik_Lpu_Leány_20!H5</f>
        <v>0</v>
      </c>
      <c r="K56" s="80">
        <f>Áik_Lpu_Leány_20!I5</f>
        <v>0</v>
      </c>
    </row>
    <row r="57" spans="1:11" s="80" customFormat="1" ht="13.5" customHeight="1" x14ac:dyDescent="0.2">
      <c r="A57" s="93"/>
      <c r="K57" s="61"/>
    </row>
    <row r="58" spans="1:11" ht="13.5" customHeight="1" x14ac:dyDescent="0.2">
      <c r="A58" s="80" t="s">
        <v>58</v>
      </c>
      <c r="K58" s="61"/>
    </row>
    <row r="59" spans="1:11" ht="13.5" customHeight="1" x14ac:dyDescent="0.2">
      <c r="A59" s="62"/>
      <c r="B59" s="80" t="s">
        <v>131</v>
      </c>
      <c r="K59" s="61"/>
    </row>
    <row r="60" spans="1:11" s="80" customFormat="1" ht="13.5" customHeight="1" x14ac:dyDescent="0.2">
      <c r="A60" s="121" t="s">
        <v>14</v>
      </c>
      <c r="B60" s="80" t="str">
        <f>IF(Áik_Lpu_Leány_20!B3=0,"-",Áik_Lpu_Leány_20!B3)</f>
        <v>Kopó Anna</v>
      </c>
      <c r="C60" s="80">
        <f>Áik_Lpu_Leány_20!C3</f>
        <v>2012</v>
      </c>
      <c r="K60" s="61"/>
    </row>
    <row r="61" spans="1:11" s="80" customFormat="1" ht="13.5" customHeight="1" x14ac:dyDescent="0.2">
      <c r="A61" s="121" t="s">
        <v>15</v>
      </c>
      <c r="B61" s="80" t="str">
        <f>IF(Áik_Lpu_Leány_20!B4=0,"-",Áik_Lpu_Leány_20!B4)</f>
        <v>Bagó Kinga</v>
      </c>
      <c r="C61" s="80">
        <f>Áik_Lpu_Leány_20!C4</f>
        <v>2011</v>
      </c>
      <c r="K61" s="61"/>
    </row>
    <row r="62" spans="1:11" s="80" customFormat="1" ht="13.5" customHeight="1" x14ac:dyDescent="0.2">
      <c r="A62" s="121" t="s">
        <v>16</v>
      </c>
      <c r="B62" s="80" t="str">
        <f>IF(Áik_Lpu_Leány_20!B5=0,"-",Áik_Lpu_Leány_20!B5)</f>
        <v>-</v>
      </c>
      <c r="C62" s="80">
        <f>Áik_Lpu_Leány_20!C5</f>
        <v>0</v>
      </c>
      <c r="K62" s="61"/>
    </row>
    <row r="63" spans="1:11" ht="13.5" customHeight="1" x14ac:dyDescent="0.2">
      <c r="K63" s="61"/>
    </row>
    <row r="64" spans="1:11" ht="13.5" customHeight="1" x14ac:dyDescent="0.2">
      <c r="A64" t="s">
        <v>23</v>
      </c>
      <c r="K64" s="61"/>
    </row>
    <row r="65" spans="1:11" ht="13.5" customHeight="1" x14ac:dyDescent="0.2">
      <c r="A65" s="62" t="s">
        <v>14</v>
      </c>
      <c r="B65" t="str">
        <f>IF(KI_Lpu_Leány_20!B3=0,"-",KI_Lpu_Leány_20!B3)</f>
        <v>Gergely Lana</v>
      </c>
      <c r="C65">
        <f>KI_Lpu_Leány_20!C3</f>
        <v>2007</v>
      </c>
      <c r="D65" t="str">
        <f>KI_Lpu_Leány_20!D3</f>
        <v>Tiszakécske</v>
      </c>
      <c r="E65" t="str">
        <f>KI_Lpu_Leány_20!E3</f>
        <v>Tiszakécskei Móricz Zsigmond Általános Iskola és Gimnázium</v>
      </c>
      <c r="F65" t="str">
        <f>KI_Lpu_Leány_20!F3</f>
        <v>Bács-Kiskun</v>
      </c>
      <c r="I65">
        <f>KI_Lpu_Leány_20!G3</f>
        <v>57</v>
      </c>
      <c r="J65">
        <f>KI_Lpu_Leány_20!H3</f>
        <v>64</v>
      </c>
      <c r="K65" s="61">
        <f>KI_Lpu_Leány_20!I3</f>
        <v>121</v>
      </c>
    </row>
    <row r="66" spans="1:11" ht="13.5" customHeight="1" x14ac:dyDescent="0.2">
      <c r="A66" s="62" t="s">
        <v>15</v>
      </c>
      <c r="B66" s="80" t="str">
        <f>IF(KI_Lpu_Leány_20!B4=0,"-",KI_Lpu_Leány_20!B4)</f>
        <v>Kenyeres Nóra</v>
      </c>
      <c r="C66">
        <f>KI_Lpu_Leány_20!C4</f>
        <v>2007</v>
      </c>
      <c r="D66" t="str">
        <f>KI_Lpu_Leány_20!D4</f>
        <v>Tiszakécske</v>
      </c>
      <c r="E66" t="str">
        <f>KI_Lpu_Leány_20!E4</f>
        <v>Tiszakécskei Móricz Zsigmond Általános Iskola és Gimnázium</v>
      </c>
      <c r="F66" t="str">
        <f>KI_Lpu_Leány_20!F4</f>
        <v>Bács-Kiskun</v>
      </c>
      <c r="I66">
        <f>KI_Lpu_Leány_20!G4</f>
        <v>60</v>
      </c>
      <c r="J66">
        <f>KI_Lpu_Leány_20!H4</f>
        <v>61</v>
      </c>
      <c r="K66" s="61">
        <f>KI_Lpu_Leány_20!I4</f>
        <v>121</v>
      </c>
    </row>
    <row r="67" spans="1:11" ht="13.5" customHeight="1" x14ac:dyDescent="0.2">
      <c r="A67" s="62" t="s">
        <v>16</v>
      </c>
      <c r="B67" s="80" t="str">
        <f>IF(KI_Lpu_Leány_20!B5=0,"-",KI_Lpu_Leány_20!B5)</f>
        <v>Milóczki Lilla</v>
      </c>
      <c r="C67">
        <f>KI_Lpu_Leány_20!C5</f>
        <v>2005</v>
      </c>
      <c r="D67" t="str">
        <f>KI_Lpu_Leány_20!D5</f>
        <v>Kecskemét</v>
      </c>
      <c r="E67" t="str">
        <f>KI_Lpu_Leány_20!E5</f>
        <v>Kecskeméti SZC Gáspár András Technikum</v>
      </c>
      <c r="F67" t="str">
        <f>KI_Lpu_Leány_20!F5</f>
        <v>Bács-Kiskun</v>
      </c>
      <c r="I67">
        <f>KI_Lpu_Leány_20!G5</f>
        <v>59</v>
      </c>
      <c r="J67">
        <f>KI_Lpu_Leány_20!H5</f>
        <v>57</v>
      </c>
      <c r="K67" s="61">
        <f>KI_Lpu_Leány_20!I5</f>
        <v>116</v>
      </c>
    </row>
    <row r="68" spans="1:11" ht="13.5" customHeight="1" x14ac:dyDescent="0.2">
      <c r="K68" s="61"/>
    </row>
    <row r="69" spans="1:11" ht="13.5" customHeight="1" x14ac:dyDescent="0.2">
      <c r="A69" s="80" t="s">
        <v>59</v>
      </c>
      <c r="K69" s="61"/>
    </row>
    <row r="70" spans="1:11" ht="13.5" customHeight="1" x14ac:dyDescent="0.2">
      <c r="A70" s="62"/>
      <c r="B70" s="80" t="s">
        <v>131</v>
      </c>
      <c r="K70" s="61"/>
    </row>
    <row r="71" spans="1:11" s="80" customFormat="1" ht="13.5" customHeight="1" x14ac:dyDescent="0.2">
      <c r="A71" s="121" t="s">
        <v>14</v>
      </c>
      <c r="B71" s="80" t="str">
        <f>IF(KI_Lpu_Leány_20!B3=0,"-",KI_Lpu_Leány_20!B3)</f>
        <v>Gergely Lana</v>
      </c>
      <c r="C71" s="80">
        <f>KI_Lpu_Leány_20!C3</f>
        <v>2007</v>
      </c>
      <c r="K71" s="61"/>
    </row>
    <row r="72" spans="1:11" s="80" customFormat="1" ht="13.5" customHeight="1" x14ac:dyDescent="0.2">
      <c r="A72" s="121" t="s">
        <v>15</v>
      </c>
      <c r="B72" s="80" t="str">
        <f>IF(KI_Lpu_Leány_20!B4=0,"-",KI_Lpu_Leány_20!B4)</f>
        <v>Kenyeres Nóra</v>
      </c>
      <c r="C72" s="80">
        <f>KI_Lpu_Leány_20!C4</f>
        <v>2007</v>
      </c>
      <c r="K72" s="61"/>
    </row>
    <row r="73" spans="1:11" s="80" customFormat="1" ht="13.5" customHeight="1" x14ac:dyDescent="0.2">
      <c r="A73" s="121" t="s">
        <v>16</v>
      </c>
      <c r="B73" s="80" t="str">
        <f>IF(KI_Lpu_Leány_20!B5=0,"-",KI_Lpu_Leány_20!B5)</f>
        <v>Milóczki Lilla</v>
      </c>
      <c r="C73" s="80">
        <f>KI_Lpu_Leány_20!C5</f>
        <v>2005</v>
      </c>
      <c r="K73" s="61"/>
    </row>
    <row r="74" spans="1:11" ht="13.5" customHeight="1" x14ac:dyDescent="0.2">
      <c r="K74" s="61"/>
    </row>
    <row r="75" spans="1:11" s="80" customFormat="1" ht="13.5" customHeight="1" x14ac:dyDescent="0.2">
      <c r="A75" s="80" t="s">
        <v>70</v>
      </c>
      <c r="K75" s="61"/>
    </row>
    <row r="76" spans="1:11" s="80" customFormat="1" ht="13.5" customHeight="1" x14ac:dyDescent="0.2">
      <c r="A76" s="102" t="s">
        <v>14</v>
      </c>
      <c r="B76" s="80" t="str">
        <f>IF(Áik_Zlpu_Leány_20!B3=0,"-",Áik_Zlpu_Leány_20!B3)</f>
        <v>-</v>
      </c>
      <c r="C76" s="80">
        <f>Áik_Zlpu_Leány_20!C3</f>
        <v>0</v>
      </c>
      <c r="D76" s="80">
        <f>Áik_Zlpu_Leány_20!D3</f>
        <v>0</v>
      </c>
      <c r="E76" s="80">
        <f>Áik_Zlpu_Leány_20!E3</f>
        <v>0</v>
      </c>
      <c r="F76" s="80">
        <f>Áik_Zlpu_Leány_20!F3</f>
        <v>0</v>
      </c>
      <c r="I76" s="80">
        <f>Áik_Zlpu_Leány_20!G3</f>
        <v>0</v>
      </c>
      <c r="J76" s="80">
        <f>Áik_Zlpu_Leány_20!H3</f>
        <v>0</v>
      </c>
      <c r="K76" s="80">
        <f>Áik_Zlpu_Leány_20!I3</f>
        <v>0</v>
      </c>
    </row>
    <row r="77" spans="1:11" s="80" customFormat="1" ht="13.5" customHeight="1" x14ac:dyDescent="0.2">
      <c r="A77" s="102" t="s">
        <v>15</v>
      </c>
      <c r="B77" s="80" t="str">
        <f>IF(Áik_Zlpu_Leány_20!B4=0,"-",Áik_Zlpu_Leány_20!B4)</f>
        <v>-</v>
      </c>
      <c r="C77" s="80">
        <f>Áik_Zlpu_Leány_20!C4</f>
        <v>0</v>
      </c>
      <c r="D77" s="80">
        <f>Áik_Zlpu_Leány_20!D4</f>
        <v>0</v>
      </c>
      <c r="E77" s="80">
        <f>Áik_Zlpu_Leány_20!E4</f>
        <v>0</v>
      </c>
      <c r="F77" s="80">
        <f>Áik_Zlpu_Leány_20!F4</f>
        <v>0</v>
      </c>
      <c r="I77" s="80">
        <f>Áik_Zlpu_Leány_20!G4</f>
        <v>0</v>
      </c>
      <c r="J77" s="80">
        <f>Áik_Zlpu_Leány_20!H4</f>
        <v>0</v>
      </c>
      <c r="K77" s="80">
        <f>Áik_Zlpu_Leány_20!I4</f>
        <v>0</v>
      </c>
    </row>
    <row r="78" spans="1:11" s="80" customFormat="1" ht="13.5" customHeight="1" x14ac:dyDescent="0.2">
      <c r="A78" s="102" t="s">
        <v>16</v>
      </c>
      <c r="B78" s="80" t="str">
        <f>IF(Áik_Zlpu_Leány_20!B5=0,"-",Áik_Zlpu_Leány_20!B5)</f>
        <v>-</v>
      </c>
      <c r="C78" s="80">
        <f>Áik_Zlpu_Leány_20!C5</f>
        <v>0</v>
      </c>
      <c r="D78" s="80">
        <f>Áik_Zlpu_Leány_20!D5</f>
        <v>0</v>
      </c>
      <c r="E78" s="80">
        <f>Áik_Zlpu_Leány_20!E5</f>
        <v>0</v>
      </c>
      <c r="F78" s="80">
        <f>Áik_Zlpu_Leány_20!F5</f>
        <v>0</v>
      </c>
      <c r="I78" s="80">
        <f>Áik_Zlpu_Leány_20!G5</f>
        <v>0</v>
      </c>
      <c r="J78" s="80">
        <f>Áik_Zlpu_Leány_20!H5</f>
        <v>0</v>
      </c>
      <c r="K78" s="80">
        <f>Áik_Zlpu_Leány_20!I5</f>
        <v>0</v>
      </c>
    </row>
    <row r="79" spans="1:11" s="80" customFormat="1" ht="13.5" customHeight="1" x14ac:dyDescent="0.2">
      <c r="K79" s="61"/>
    </row>
    <row r="80" spans="1:11" s="80" customFormat="1" ht="13.5" customHeight="1" x14ac:dyDescent="0.2">
      <c r="A80" s="80" t="s">
        <v>75</v>
      </c>
      <c r="K80" s="61"/>
    </row>
    <row r="81" spans="1:11" s="80" customFormat="1" ht="13.5" customHeight="1" x14ac:dyDescent="0.2">
      <c r="B81" s="80" t="s">
        <v>131</v>
      </c>
      <c r="K81" s="61"/>
    </row>
    <row r="82" spans="1:11" s="80" customFormat="1" ht="13.5" customHeight="1" x14ac:dyDescent="0.2">
      <c r="A82" s="121" t="s">
        <v>14</v>
      </c>
      <c r="B82" s="80" t="str">
        <f>IF(Áik_Zlpu_Leány_20!B3=0,"-",Áik_Zlpu_Leány_20!B3)</f>
        <v>-</v>
      </c>
      <c r="C82" s="80">
        <f>Áik_Zlpu_Leány_20!C3</f>
        <v>0</v>
      </c>
      <c r="K82" s="61"/>
    </row>
    <row r="83" spans="1:11" s="80" customFormat="1" ht="13.5" customHeight="1" x14ac:dyDescent="0.2">
      <c r="A83" s="121" t="s">
        <v>15</v>
      </c>
      <c r="B83" s="80" t="str">
        <f>IF(Áik_Zlpu_Leány_20!B4=0,"-",Áik_Zlpu_Leány_20!B4)</f>
        <v>-</v>
      </c>
      <c r="C83" s="80">
        <f>Áik_Zlpu_Leány_20!C4</f>
        <v>0</v>
      </c>
      <c r="K83" s="61"/>
    </row>
    <row r="84" spans="1:11" s="80" customFormat="1" ht="13.5" customHeight="1" x14ac:dyDescent="0.2">
      <c r="A84" s="121" t="s">
        <v>16</v>
      </c>
      <c r="B84" s="80" t="str">
        <f>IF(Áik_Zlpu_Leány_20!B5=0,"-",Áik_Zlpu_Leány_20!B5)</f>
        <v>-</v>
      </c>
      <c r="C84" s="80">
        <f>Áik_Zlpu_Leány_20!C5</f>
        <v>0</v>
      </c>
      <c r="K84" s="61"/>
    </row>
    <row r="85" spans="1:11" s="80" customFormat="1" ht="13.5" customHeight="1" x14ac:dyDescent="0.2">
      <c r="K85" s="61"/>
    </row>
    <row r="86" spans="1:11" s="80" customFormat="1" ht="13.5" customHeight="1" x14ac:dyDescent="0.2">
      <c r="A86" s="80" t="s">
        <v>71</v>
      </c>
      <c r="K86" s="61"/>
    </row>
    <row r="87" spans="1:11" s="80" customFormat="1" ht="13.5" customHeight="1" x14ac:dyDescent="0.2">
      <c r="A87" s="102" t="s">
        <v>14</v>
      </c>
      <c r="B87" s="80" t="str">
        <f>IF('KI_Zlpu_Leány_20 '!B3=0,"-",'KI_Zlpu_Leány_20 '!B3)</f>
        <v>Czuczu Szilárda</v>
      </c>
      <c r="C87" s="80">
        <f>'KI_Zlpu_Leány_20 '!C3</f>
        <v>2007</v>
      </c>
      <c r="D87" s="80" t="str">
        <f>'KI_Zlpu_Leány_20 '!D3</f>
        <v>Kecskemét</v>
      </c>
      <c r="E87" s="80" t="str">
        <f>'KI_Zlpu_Leány_20 '!E3</f>
        <v>Kecskemlti Katona József Gimnázium</v>
      </c>
      <c r="F87" s="80" t="str">
        <f>'KI_Zlpu_Leány_20 '!F3</f>
        <v>Bács-Kiskun</v>
      </c>
      <c r="I87" s="80">
        <f>'KI_Zlpu_Leány_20 '!G3</f>
        <v>92</v>
      </c>
      <c r="J87" s="80">
        <f>'KI_Zlpu_Leány_20 '!H3</f>
        <v>90</v>
      </c>
      <c r="K87" s="80">
        <f>'KI_Zlpu_Leány_20 '!I3</f>
        <v>182</v>
      </c>
    </row>
    <row r="88" spans="1:11" s="80" customFormat="1" ht="13.5" customHeight="1" x14ac:dyDescent="0.2">
      <c r="A88" s="102" t="s">
        <v>15</v>
      </c>
      <c r="B88" s="80" t="str">
        <f>IF('KI_Zlpu_Leány_20 '!B4=0,"-",'KI_Zlpu_Leány_20 '!B4)</f>
        <v>Mácsai Anna</v>
      </c>
      <c r="C88" s="80">
        <f>'KI_Zlpu_Leány_20 '!C4</f>
        <v>2007</v>
      </c>
      <c r="D88" s="80" t="str">
        <f>'KI_Zlpu_Leány_20 '!D4</f>
        <v>Kalocsa</v>
      </c>
      <c r="E88" s="80" t="str">
        <f>'KI_Zlpu_Leány_20 '!E4</f>
        <v>Kalocsai Szent István Gimnázium</v>
      </c>
      <c r="F88" s="80" t="str">
        <f>'KI_Zlpu_Leány_20 '!F4</f>
        <v>Bács-Kiskun</v>
      </c>
      <c r="I88" s="80">
        <f>'KI_Zlpu_Leány_20 '!G4</f>
        <v>91</v>
      </c>
      <c r="J88" s="80">
        <f>'KI_Zlpu_Leány_20 '!H4</f>
        <v>89</v>
      </c>
      <c r="K88" s="80">
        <f>'KI_Zlpu_Leány_20 '!I4</f>
        <v>180</v>
      </c>
    </row>
    <row r="89" spans="1:11" s="80" customFormat="1" ht="13.5" customHeight="1" x14ac:dyDescent="0.2">
      <c r="A89" s="102" t="s">
        <v>16</v>
      </c>
      <c r="B89" s="80" t="str">
        <f>IF('KI_Zlpu_Leány_20 '!B5=0,"-",'KI_Zlpu_Leány_20 '!B5)</f>
        <v>Csikós Alíz</v>
      </c>
      <c r="C89" s="80">
        <f>'KI_Zlpu_Leány_20 '!C5</f>
        <v>2008</v>
      </c>
      <c r="D89" s="80" t="str">
        <f>'KI_Zlpu_Leány_20 '!D5</f>
        <v>Kecskemét</v>
      </c>
      <c r="E89" s="80" t="str">
        <f>'KI_Zlpu_Leány_20 '!E5</f>
        <v>Kecskemlti Katona József Gimnázium</v>
      </c>
      <c r="F89" s="80" t="str">
        <f>'KI_Zlpu_Leány_20 '!F5</f>
        <v>Bács-Kiskun</v>
      </c>
      <c r="I89" s="80">
        <f>'KI_Zlpu_Leány_20 '!G5</f>
        <v>89</v>
      </c>
      <c r="J89" s="80">
        <f>'KI_Zlpu_Leány_20 '!H5</f>
        <v>87</v>
      </c>
      <c r="K89" s="80">
        <f>'KI_Zlpu_Leány_20 '!I5</f>
        <v>176</v>
      </c>
    </row>
    <row r="90" spans="1:11" s="80" customFormat="1" ht="13.5" customHeight="1" x14ac:dyDescent="0.2">
      <c r="K90" s="61"/>
    </row>
    <row r="91" spans="1:11" s="80" customFormat="1" ht="13.5" customHeight="1" x14ac:dyDescent="0.2">
      <c r="A91" s="80" t="s">
        <v>76</v>
      </c>
      <c r="K91" s="61"/>
    </row>
    <row r="92" spans="1:11" s="80" customFormat="1" ht="13.5" customHeight="1" x14ac:dyDescent="0.2">
      <c r="B92" s="80" t="s">
        <v>131</v>
      </c>
      <c r="K92" s="61"/>
    </row>
    <row r="93" spans="1:11" s="80" customFormat="1" ht="13.5" customHeight="1" x14ac:dyDescent="0.2">
      <c r="A93" s="121" t="s">
        <v>14</v>
      </c>
      <c r="B93" s="80" t="str">
        <f>IF('KI_Zlpu_Leány_20 '!B3=0,"-",'KI_Zlpu_Leány_20 '!B3)</f>
        <v>Czuczu Szilárda</v>
      </c>
      <c r="C93" s="80">
        <f>'KI_Zlpu_Leány_20 '!C3</f>
        <v>2007</v>
      </c>
      <c r="K93" s="61"/>
    </row>
    <row r="94" spans="1:11" s="80" customFormat="1" ht="13.5" customHeight="1" x14ac:dyDescent="0.2">
      <c r="A94" s="121" t="s">
        <v>15</v>
      </c>
      <c r="B94" s="80" t="str">
        <f>IF('KI_Zlpu_Leány_20 '!B4=0,"-",'KI_Zlpu_Leány_20 '!B4)</f>
        <v>Mácsai Anna</v>
      </c>
      <c r="C94" s="80">
        <f>'KI_Zlpu_Leány_20 '!C4</f>
        <v>2007</v>
      </c>
      <c r="K94" s="61"/>
    </row>
    <row r="95" spans="1:11" s="80" customFormat="1" ht="13.5" customHeight="1" x14ac:dyDescent="0.2">
      <c r="A95" s="121" t="s">
        <v>16</v>
      </c>
      <c r="B95" s="80" t="str">
        <f>IF('KI_Zlpu_Leány_20 '!B5=0,"-",'KI_Zlpu_Leány_20 '!B5)</f>
        <v>Csikós Alíz</v>
      </c>
      <c r="C95" s="80">
        <f>'KI_Zlpu_Leány_20 '!C5</f>
        <v>2008</v>
      </c>
      <c r="K95" s="61"/>
    </row>
    <row r="96" spans="1:11" ht="13.5" customHeight="1" x14ac:dyDescent="0.2">
      <c r="K96" s="61"/>
    </row>
    <row r="97" spans="1:11" ht="13.5" customHeight="1" x14ac:dyDescent="0.2">
      <c r="A97" t="s">
        <v>24</v>
      </c>
      <c r="K97" s="61"/>
    </row>
    <row r="98" spans="1:11" ht="13.5" customHeight="1" x14ac:dyDescent="0.2">
      <c r="A98" s="62" t="s">
        <v>14</v>
      </c>
      <c r="B98" t="str">
        <f>IF(Áik_Lpi_Fiú_20!B3=0,"-",Áik_Lpi_Fiú_20!B3)</f>
        <v>Kiss Zoltán</v>
      </c>
      <c r="C98">
        <f>Áik_Lpi_Fiú_20!C3</f>
        <v>2010</v>
      </c>
      <c r="D98" t="str">
        <f>Áik_Lpi_Fiú_20!D3</f>
        <v>Kecskemét</v>
      </c>
      <c r="E98" t="str">
        <f>Áik_Lpi_Fiú_20!E3</f>
        <v>Arany János Általános Iskola</v>
      </c>
      <c r="F98" t="str">
        <f>Áik_Lpi_Fiú_20!F3</f>
        <v>Bács-Kiskun</v>
      </c>
      <c r="I98">
        <f>Áik_Lpi_Fiú_20!G3</f>
        <v>82</v>
      </c>
      <c r="J98">
        <f>Áik_Lpi_Fiú_20!H3</f>
        <v>82</v>
      </c>
      <c r="K98" s="61">
        <f>Áik_Lpi_Fiú_20!I3</f>
        <v>164</v>
      </c>
    </row>
    <row r="99" spans="1:11" ht="13.5" customHeight="1" x14ac:dyDescent="0.2">
      <c r="A99" s="62" t="s">
        <v>15</v>
      </c>
      <c r="B99" s="80" t="str">
        <f>IF(Áik_Lpi_Fiú_20!B4=0,"-",Áik_Lpi_Fiú_20!B4)</f>
        <v>Kovács Máté</v>
      </c>
      <c r="C99">
        <f>Áik_Lpi_Fiú_20!C4</f>
        <v>2012</v>
      </c>
      <c r="D99" t="str">
        <f>Áik_Lpi_Fiú_20!D4</f>
        <v>Kecskemét</v>
      </c>
      <c r="E99" t="str">
        <f>Áik_Lpi_Fiú_20!E4</f>
        <v>Kecskeméti Corvin Mátyás Általános Iskola</v>
      </c>
      <c r="F99" t="str">
        <f>Áik_Lpi_Fiú_20!F4</f>
        <v>Bács-Kiskun</v>
      </c>
      <c r="I99">
        <f>Áik_Lpi_Fiú_20!G4</f>
        <v>81</v>
      </c>
      <c r="J99">
        <f>Áik_Lpi_Fiú_20!H4</f>
        <v>77</v>
      </c>
      <c r="K99" s="61">
        <f>Áik_Lpi_Fiú_20!I4</f>
        <v>158</v>
      </c>
    </row>
    <row r="100" spans="1:11" ht="13.5" customHeight="1" x14ac:dyDescent="0.2">
      <c r="A100" s="62" t="s">
        <v>16</v>
      </c>
      <c r="B100" s="80" t="str">
        <f>IF(Áik_Lpi_Fiú_20!B5=0,"-",Áik_Lpi_Fiú_20!B5)</f>
        <v>Kovács Botond</v>
      </c>
      <c r="C100">
        <f>Áik_Lpi_Fiú_20!C5</f>
        <v>2013</v>
      </c>
      <c r="D100" t="str">
        <f>Áik_Lpi_Fiú_20!D5</f>
        <v>Bácsbokod</v>
      </c>
      <c r="E100" t="str">
        <f>Áik_Lpi_Fiú_20!E5</f>
        <v>Bácskai Általános Iskola</v>
      </c>
      <c r="F100" t="str">
        <f>Áik_Lpi_Fiú_20!F5</f>
        <v>Bács-Kiskun</v>
      </c>
      <c r="I100">
        <f>Áik_Lpi_Fiú_20!G5</f>
        <v>76</v>
      </c>
      <c r="J100">
        <f>Áik_Lpi_Fiú_20!H5</f>
        <v>76</v>
      </c>
      <c r="K100" s="61">
        <f>Áik_Lpi_Fiú_20!I5</f>
        <v>152</v>
      </c>
    </row>
    <row r="101" spans="1:11" ht="13.5" customHeight="1" x14ac:dyDescent="0.2">
      <c r="K101" s="61"/>
    </row>
    <row r="102" spans="1:11" ht="13.5" customHeight="1" x14ac:dyDescent="0.2">
      <c r="A102" s="80" t="s">
        <v>60</v>
      </c>
      <c r="K102" s="61"/>
    </row>
    <row r="103" spans="1:11" ht="13.5" customHeight="1" x14ac:dyDescent="0.2">
      <c r="A103" s="62"/>
      <c r="B103" s="80" t="s">
        <v>131</v>
      </c>
      <c r="C103" s="80"/>
      <c r="K103" s="61"/>
    </row>
    <row r="104" spans="1:11" s="80" customFormat="1" ht="13.5" customHeight="1" x14ac:dyDescent="0.2">
      <c r="A104" s="121" t="s">
        <v>14</v>
      </c>
      <c r="B104" s="80" t="str">
        <f>IF(Áik_Lpi_Fiú_20!B3=0,"-",Áik_Lpi_Fiú_20!B3)</f>
        <v>Kiss Zoltán</v>
      </c>
      <c r="C104" s="80">
        <f>Áik_Lpi_Fiú_20!C3</f>
        <v>2010</v>
      </c>
      <c r="K104" s="61"/>
    </row>
    <row r="105" spans="1:11" s="80" customFormat="1" ht="13.5" customHeight="1" x14ac:dyDescent="0.2">
      <c r="A105" s="121" t="s">
        <v>15</v>
      </c>
      <c r="B105" s="80" t="str">
        <f>IF(Áik_Lpi_Fiú_20!B4=0,"-",Áik_Lpi_Fiú_20!B4)</f>
        <v>Kovács Máté</v>
      </c>
      <c r="C105" s="80">
        <f>Áik_Lpi_Fiú_20!C4</f>
        <v>2012</v>
      </c>
      <c r="K105" s="61"/>
    </row>
    <row r="106" spans="1:11" s="80" customFormat="1" ht="13.5" customHeight="1" x14ac:dyDescent="0.2">
      <c r="A106" s="121" t="s">
        <v>16</v>
      </c>
      <c r="B106" s="80" t="str">
        <f>IF(Áik_Lpi_Fiú_20!B5=0,"-",Áik_Lpi_Fiú_20!B5)</f>
        <v>Kovács Botond</v>
      </c>
      <c r="C106" s="80">
        <f>Áik_Lpi_Fiú_20!C5</f>
        <v>2013</v>
      </c>
      <c r="K106" s="61"/>
    </row>
    <row r="107" spans="1:11" ht="13.5" customHeight="1" x14ac:dyDescent="0.2">
      <c r="K107" s="61"/>
    </row>
    <row r="108" spans="1:11" ht="13.5" customHeight="1" x14ac:dyDescent="0.2">
      <c r="A108" t="s">
        <v>25</v>
      </c>
      <c r="K108" s="61"/>
    </row>
    <row r="109" spans="1:11" ht="13.5" customHeight="1" x14ac:dyDescent="0.2">
      <c r="A109" s="62" t="s">
        <v>14</v>
      </c>
      <c r="B109" t="str">
        <f>IF(KI_Lpi_Fiú_20!B3=0,"-",KI_Lpi_Fiú_20!B3)</f>
        <v>Kökény Gábor</v>
      </c>
      <c r="C109">
        <f>KI_Lpi_Fiú_20!C3</f>
        <v>2005</v>
      </c>
      <c r="D109" t="str">
        <f>KI_Lpi_Fiú_20!D3</f>
        <v>Kecskemét</v>
      </c>
      <c r="E109" t="str">
        <f>KI_Lpi_Fiú_20!E3</f>
        <v>Kecskeméti Református Gimnázium</v>
      </c>
      <c r="F109" t="str">
        <f>KI_Lpi_Fiú_20!F3</f>
        <v>Bács-Kiskun</v>
      </c>
      <c r="I109">
        <f>KI_Lpi_Fiú_20!G3</f>
        <v>76</v>
      </c>
      <c r="J109">
        <f>KI_Lpi_Fiú_20!H3</f>
        <v>80</v>
      </c>
      <c r="K109" s="61">
        <f>KI_Lpi_Fiú_20!I3</f>
        <v>156</v>
      </c>
    </row>
    <row r="110" spans="1:11" ht="13.5" customHeight="1" x14ac:dyDescent="0.2">
      <c r="A110" s="62" t="s">
        <v>15</v>
      </c>
      <c r="B110" s="80" t="str">
        <f>IF(KI_Lpi_Fiú_20!B4=0,"-",KI_Lpi_Fiú_20!B4)</f>
        <v>Fésűs Fülöp</v>
      </c>
      <c r="C110">
        <f>KI_Lpi_Fiú_20!C4</f>
        <v>2008</v>
      </c>
      <c r="D110" t="str">
        <f>KI_Lpi_Fiú_20!D4</f>
        <v>Kecskemét</v>
      </c>
      <c r="E110" t="str">
        <f>KI_Lpi_Fiú_20!E4</f>
        <v>Kecskeméti SZC Gáspár András Technikum</v>
      </c>
      <c r="F110" t="str">
        <f>KI_Lpi_Fiú_20!F4</f>
        <v>Bács-Kiskun</v>
      </c>
      <c r="I110">
        <f>KI_Lpi_Fiú_20!G4</f>
        <v>74</v>
      </c>
      <c r="J110">
        <f>KI_Lpi_Fiú_20!H4</f>
        <v>72</v>
      </c>
      <c r="K110" s="61">
        <f>KI_Lpi_Fiú_20!I4</f>
        <v>146</v>
      </c>
    </row>
    <row r="111" spans="1:11" ht="13.5" customHeight="1" x14ac:dyDescent="0.2">
      <c r="A111" s="62" t="s">
        <v>16</v>
      </c>
      <c r="B111" s="80" t="str">
        <f>IF(KI_Lpi_Fiú_20!B5=0,"-",KI_Lpi_Fiú_20!B5)</f>
        <v>Berde Ádám</v>
      </c>
      <c r="C111">
        <f>KI_Lpi_Fiú_20!C5</f>
        <v>2009</v>
      </c>
      <c r="D111" t="str">
        <f>KI_Lpi_Fiú_20!D5</f>
        <v>Bácsalmás</v>
      </c>
      <c r="E111" t="str">
        <f>KI_Lpi_Fiú_20!E5</f>
        <v>Bácsalmási Hunyadi János Gimnázium</v>
      </c>
      <c r="F111" t="str">
        <f>KI_Lpi_Fiú_20!F5</f>
        <v>Bács-Kiskun</v>
      </c>
      <c r="I111">
        <f>KI_Lpi_Fiú_20!G5</f>
        <v>59</v>
      </c>
      <c r="J111">
        <f>KI_Lpi_Fiú_20!H5</f>
        <v>60</v>
      </c>
      <c r="K111" s="61">
        <f>KI_Lpi_Fiú_20!I5</f>
        <v>119</v>
      </c>
    </row>
    <row r="112" spans="1:11" ht="13.5" customHeight="1" x14ac:dyDescent="0.2">
      <c r="K112" s="61"/>
    </row>
    <row r="113" spans="1:11" ht="13.5" customHeight="1" x14ac:dyDescent="0.2">
      <c r="A113" t="s">
        <v>28</v>
      </c>
      <c r="K113" s="61"/>
    </row>
    <row r="114" spans="1:11" ht="13.5" customHeight="1" x14ac:dyDescent="0.2">
      <c r="A114" s="62"/>
      <c r="B114" s="80" t="s">
        <v>131</v>
      </c>
      <c r="K114" s="61"/>
    </row>
    <row r="115" spans="1:11" s="80" customFormat="1" ht="13.5" customHeight="1" x14ac:dyDescent="0.2">
      <c r="A115" s="102" t="s">
        <v>14</v>
      </c>
      <c r="B115" s="80" t="str">
        <f>IF(KI_Lpi_Fiú_20!B3=0,"-",KI_Lpi_Fiú_20!B3)</f>
        <v>Kökény Gábor</v>
      </c>
      <c r="C115" s="80">
        <f>KI_Lpi_Fiú_20!C3</f>
        <v>2005</v>
      </c>
      <c r="K115" s="61"/>
    </row>
    <row r="116" spans="1:11" s="80" customFormat="1" ht="13.5" customHeight="1" x14ac:dyDescent="0.2">
      <c r="A116" s="147" t="s">
        <v>15</v>
      </c>
      <c r="B116" s="80" t="str">
        <f>IF(KI_Lpi_Fiú_20!B4=0,"-",KI_Lpi_Fiú_20!B4)</f>
        <v>Fésűs Fülöp</v>
      </c>
      <c r="C116" s="80">
        <f>KI_Lpi_Fiú_20!C4</f>
        <v>2008</v>
      </c>
      <c r="K116" s="61"/>
    </row>
    <row r="117" spans="1:11" s="80" customFormat="1" ht="13.5" customHeight="1" x14ac:dyDescent="0.2">
      <c r="A117" s="147" t="s">
        <v>16</v>
      </c>
      <c r="B117" s="80" t="str">
        <f>IF(KI_Lpi_Fiú_20!B5=0,"-",KI_Lpi_Fiú_20!B5)</f>
        <v>Berde Ádám</v>
      </c>
      <c r="C117" s="80">
        <f>KI_Lpi_Fiú_20!C5</f>
        <v>2009</v>
      </c>
      <c r="K117" s="61"/>
    </row>
    <row r="118" spans="1:11" ht="13.5" customHeight="1" x14ac:dyDescent="0.2">
      <c r="K118" s="61"/>
    </row>
    <row r="119" spans="1:11" ht="13.5" customHeight="1" x14ac:dyDescent="0.2">
      <c r="A119" t="s">
        <v>26</v>
      </c>
      <c r="K119" s="61"/>
    </row>
    <row r="120" spans="1:11" ht="13.5" customHeight="1" x14ac:dyDescent="0.2">
      <c r="A120" s="62" t="s">
        <v>14</v>
      </c>
      <c r="B120" t="str">
        <f>IF(Áik_Lpi_Leány_20!B3=0,"-",Áik_Lpi_Leány_20!B3)</f>
        <v>-</v>
      </c>
      <c r="C120">
        <f>Áik_Lpi_Leány_20!C3</f>
        <v>0</v>
      </c>
      <c r="D120">
        <f>Áik_Lpi_Leány_20!D3</f>
        <v>0</v>
      </c>
      <c r="E120">
        <f>Áik_Lpi_Leány_20!E3</f>
        <v>0</v>
      </c>
      <c r="F120">
        <f>Áik_Lpi_Leány_20!F3</f>
        <v>0</v>
      </c>
      <c r="I120">
        <f>Áik_Lpi_Leány_20!G3</f>
        <v>0</v>
      </c>
      <c r="J120">
        <f>Áik_Lpi_Leány_20!H3</f>
        <v>0</v>
      </c>
      <c r="K120" s="61">
        <f>Áik_Lpi_Leány_20!I3</f>
        <v>0</v>
      </c>
    </row>
    <row r="121" spans="1:11" ht="13.5" customHeight="1" x14ac:dyDescent="0.2">
      <c r="A121" s="62" t="s">
        <v>15</v>
      </c>
      <c r="B121" s="80" t="str">
        <f>IF(Áik_Lpi_Leány_20!B4=0,"-",Áik_Lpi_Leány_20!B4)</f>
        <v>-</v>
      </c>
      <c r="C121">
        <f>Áik_Lpi_Leány_20!C4</f>
        <v>0</v>
      </c>
      <c r="D121">
        <f>Áik_Lpi_Leány_20!D4</f>
        <v>0</v>
      </c>
      <c r="E121">
        <f>Áik_Lpi_Leány_20!E4</f>
        <v>0</v>
      </c>
      <c r="F121">
        <f>Áik_Lpi_Leány_20!F4</f>
        <v>0</v>
      </c>
      <c r="I121">
        <f>Áik_Lpi_Leány_20!G4</f>
        <v>0</v>
      </c>
      <c r="J121">
        <f>Áik_Lpi_Leány_20!H4</f>
        <v>0</v>
      </c>
      <c r="K121" s="61">
        <f>Áik_Lpi_Leány_20!I4</f>
        <v>0</v>
      </c>
    </row>
    <row r="122" spans="1:11" ht="13.5" customHeight="1" x14ac:dyDescent="0.2">
      <c r="A122" s="62" t="s">
        <v>16</v>
      </c>
      <c r="B122" s="80" t="str">
        <f>IF(Áik_Lpi_Leány_20!B5=0,"-",Áik_Lpi_Leány_20!B5)</f>
        <v>-</v>
      </c>
      <c r="C122" s="80">
        <f>Áik_Lpi_Leány_20!C5</f>
        <v>0</v>
      </c>
      <c r="D122">
        <f>Áik_Lpi_Leány_20!D5</f>
        <v>0</v>
      </c>
      <c r="E122">
        <f>Áik_Lpi_Leány_20!E5</f>
        <v>0</v>
      </c>
      <c r="F122">
        <f>Áik_Lpi_Leány_20!F5</f>
        <v>0</v>
      </c>
      <c r="I122">
        <f>Áik_Lpi_Leány_20!G5</f>
        <v>0</v>
      </c>
      <c r="J122">
        <f>Áik_Lpi_Leány_20!H5</f>
        <v>0</v>
      </c>
      <c r="K122" s="61">
        <f>Áik_Lpi_Leány_20!I5</f>
        <v>0</v>
      </c>
    </row>
    <row r="123" spans="1:11" ht="13.5" customHeight="1" x14ac:dyDescent="0.2">
      <c r="K123" s="61"/>
    </row>
    <row r="124" spans="1:11" ht="13.5" customHeight="1" x14ac:dyDescent="0.2">
      <c r="A124" s="80" t="s">
        <v>61</v>
      </c>
      <c r="K124" s="61"/>
    </row>
    <row r="125" spans="1:11" ht="13.5" customHeight="1" x14ac:dyDescent="0.2">
      <c r="A125" s="62"/>
      <c r="B125" s="80" t="s">
        <v>131</v>
      </c>
      <c r="K125" s="61"/>
    </row>
    <row r="126" spans="1:11" s="80" customFormat="1" ht="13.5" customHeight="1" x14ac:dyDescent="0.2">
      <c r="A126" s="102" t="s">
        <v>14</v>
      </c>
      <c r="B126" s="80" t="str">
        <f>Áik_Lpi_Leány_20!B3</f>
        <v>-</v>
      </c>
      <c r="C126" s="80">
        <f>Áik_Lpi_Leány_20!C3</f>
        <v>0</v>
      </c>
      <c r="K126" s="61"/>
    </row>
    <row r="127" spans="1:11" s="80" customFormat="1" ht="13.5" customHeight="1" x14ac:dyDescent="0.2">
      <c r="A127" s="147" t="s">
        <v>15</v>
      </c>
      <c r="B127" s="80" t="s">
        <v>18</v>
      </c>
      <c r="C127" s="80">
        <f>Áik_Lpi_Leány_20!C4</f>
        <v>0</v>
      </c>
      <c r="K127" s="61"/>
    </row>
    <row r="128" spans="1:11" s="80" customFormat="1" ht="13.5" customHeight="1" x14ac:dyDescent="0.2">
      <c r="A128" s="147" t="s">
        <v>16</v>
      </c>
      <c r="B128" s="80" t="str">
        <f>IF(Áik_Lpi_Leány_20!B5=0,"-",Áik_Lpi_Leány_20!B5)</f>
        <v>-</v>
      </c>
      <c r="C128" s="80">
        <f>Áik_Lpi_Leány_20!C5</f>
        <v>0</v>
      </c>
      <c r="K128" s="61"/>
    </row>
    <row r="129" spans="1:11" ht="13.5" customHeight="1" x14ac:dyDescent="0.2">
      <c r="K129" s="61"/>
    </row>
    <row r="130" spans="1:11" ht="13.5" customHeight="1" x14ac:dyDescent="0.2">
      <c r="A130" t="s">
        <v>27</v>
      </c>
      <c r="K130" s="61"/>
    </row>
    <row r="131" spans="1:11" ht="13.5" customHeight="1" x14ac:dyDescent="0.2">
      <c r="A131" s="62" t="s">
        <v>14</v>
      </c>
      <c r="B131" t="str">
        <f>IF('KI Lpi_Leány_20'!B3=0,"-",'KI Lpi_Leány_20'!B3)</f>
        <v>Li Veronika Teodóra</v>
      </c>
      <c r="C131">
        <f>'KI Lpi_Leány_20'!C3</f>
        <v>2007</v>
      </c>
      <c r="D131" t="str">
        <f>'KI Lpi_Leány_20'!D3</f>
        <v>Kecskemét</v>
      </c>
      <c r="E131" t="str">
        <f>'KI Lpi_Leány_20'!E3</f>
        <v>Kecskemlti Katona József Gimnázium</v>
      </c>
      <c r="F131" t="str">
        <f>'KI Lpi_Leány_20'!F3</f>
        <v>Bács-Kiskun</v>
      </c>
      <c r="I131">
        <f>'KI Lpi_Leány_20'!G3</f>
        <v>80</v>
      </c>
      <c r="J131">
        <f>'KI Lpi_Leány_20'!H3</f>
        <v>83</v>
      </c>
      <c r="K131" s="61">
        <f>'KI Lpi_Leány_20'!I3</f>
        <v>163</v>
      </c>
    </row>
    <row r="132" spans="1:11" ht="13.5" customHeight="1" x14ac:dyDescent="0.2">
      <c r="A132" s="62" t="s">
        <v>15</v>
      </c>
      <c r="B132" s="80" t="str">
        <f>IF('KI Lpi_Leány_20'!B4=0,"-",'KI Lpi_Leány_20'!B4)</f>
        <v>Králik Réka</v>
      </c>
      <c r="C132">
        <f>'KI Lpi_Leány_20'!C4</f>
        <v>2007</v>
      </c>
      <c r="D132" t="str">
        <f>'KI Lpi_Leány_20'!D4</f>
        <v>Kecskemét</v>
      </c>
      <c r="E132" t="str">
        <f>'KI Lpi_Leány_20'!E4</f>
        <v>Kecskemlti Katona József Gimnázium</v>
      </c>
      <c r="F132" t="str">
        <f>'KI Lpi_Leány_20'!F4</f>
        <v>Bács-Kiskun</v>
      </c>
      <c r="I132">
        <f>'KI Lpi_Leány_20'!G4</f>
        <v>72</v>
      </c>
      <c r="J132">
        <f>'KI Lpi_Leány_20'!H4</f>
        <v>86</v>
      </c>
      <c r="K132" s="61">
        <f>'KI Lpi_Leány_20'!I4</f>
        <v>158</v>
      </c>
    </row>
    <row r="133" spans="1:11" ht="13.5" customHeight="1" x14ac:dyDescent="0.2">
      <c r="A133" s="62" t="s">
        <v>16</v>
      </c>
      <c r="B133" s="80" t="str">
        <f>IF('KI Lpi_Leány_20'!B5=0,"-",'KI Lpi_Leány_20'!B5)</f>
        <v>Mácsai Anna</v>
      </c>
      <c r="C133">
        <f>'KI Lpi_Leány_20'!C5</f>
        <v>2007</v>
      </c>
      <c r="D133" t="str">
        <f>'KI Lpi_Leány_20'!D5</f>
        <v>Kalocsa</v>
      </c>
      <c r="E133" t="str">
        <f>'KI Lpi_Leány_20'!E5</f>
        <v>Kalocsai Szent István Gimnázium</v>
      </c>
      <c r="F133" t="str">
        <f>'KI Lpi_Leány_20'!F5</f>
        <v>Bács-Kiskun</v>
      </c>
      <c r="I133">
        <f>'KI Lpi_Leány_20'!G5</f>
        <v>79</v>
      </c>
      <c r="J133">
        <f>'KI Lpi_Leány_20'!H5</f>
        <v>75</v>
      </c>
      <c r="K133" s="61">
        <f>'KI Lpi_Leány_20'!I5</f>
        <v>154</v>
      </c>
    </row>
    <row r="134" spans="1:11" ht="13.5" customHeight="1" x14ac:dyDescent="0.2">
      <c r="K134" s="61"/>
    </row>
    <row r="135" spans="1:11" ht="13.5" customHeight="1" x14ac:dyDescent="0.2">
      <c r="A135" s="80" t="s">
        <v>62</v>
      </c>
      <c r="K135" s="61"/>
    </row>
    <row r="136" spans="1:11" ht="13.5" customHeight="1" x14ac:dyDescent="0.2">
      <c r="A136" s="62"/>
      <c r="B136" s="80" t="s">
        <v>131</v>
      </c>
      <c r="K136" s="61"/>
    </row>
    <row r="137" spans="1:11" ht="13.5" customHeight="1" x14ac:dyDescent="0.2">
      <c r="A137" s="147" t="s">
        <v>14</v>
      </c>
      <c r="B137" t="str">
        <f>IF('KI Lpi_Leány_20'!B3=0,"-",'KI Lpi_Leány_20'!B3)</f>
        <v>Li Veronika Teodóra</v>
      </c>
      <c r="C137">
        <f>'KI Lpi_Leány_20'!C3</f>
        <v>2007</v>
      </c>
    </row>
    <row r="138" spans="1:11" ht="13.5" customHeight="1" x14ac:dyDescent="0.2">
      <c r="A138" s="147" t="s">
        <v>15</v>
      </c>
      <c r="B138" s="80" t="str">
        <f>IF('KI Lpi_Leány_20'!B4=0,"-",'KI Lpi_Leány_20'!B4)</f>
        <v>Králik Réka</v>
      </c>
      <c r="C138" s="80">
        <f>'KI Lpi_Leány_20'!C4</f>
        <v>2007</v>
      </c>
    </row>
    <row r="139" spans="1:11" ht="13.5" customHeight="1" x14ac:dyDescent="0.2">
      <c r="A139" s="147" t="s">
        <v>16</v>
      </c>
      <c r="B139" s="80" t="str">
        <f>IF('KI Lpi_Leány_20'!B5=0,"-",'KI Lpi_Leány_20'!B5)</f>
        <v>Mácsai Anna</v>
      </c>
      <c r="C139" s="80">
        <f>'KI Lpi_Leány_20'!C5</f>
        <v>2007</v>
      </c>
      <c r="D139" s="78"/>
      <c r="E139" s="78"/>
    </row>
    <row r="143" spans="1:11" ht="13.5" customHeight="1" x14ac:dyDescent="0.2">
      <c r="B143" s="176" t="s">
        <v>91</v>
      </c>
      <c r="C143" s="176"/>
      <c r="D143" s="176"/>
      <c r="F143" s="176" t="s">
        <v>125</v>
      </c>
      <c r="G143" s="176"/>
      <c r="H143" s="176"/>
      <c r="I143" s="176"/>
      <c r="J143" s="176"/>
      <c r="K143" s="176"/>
    </row>
  </sheetData>
  <sortState ref="B94:C96">
    <sortCondition ref="B94"/>
  </sortState>
  <mergeCells count="2">
    <mergeCell ref="F143:K143"/>
    <mergeCell ref="B143:D143"/>
  </mergeCells>
  <conditionalFormatting sqref="B10:K12 B21:K23 B65:K67 B46:K53 B57:K57 B54:B56 G54:K56">
    <cfRule type="cellIs" dxfId="150" priority="54" operator="lessThanOrEqual">
      <formula>0</formula>
    </cfRule>
  </conditionalFormatting>
  <conditionalFormatting sqref="B98:K100">
    <cfRule type="cellIs" dxfId="149" priority="48" operator="lessThanOrEqual">
      <formula>0</formula>
    </cfRule>
  </conditionalFormatting>
  <conditionalFormatting sqref="B109:K111">
    <cfRule type="cellIs" dxfId="148" priority="47" operator="lessThanOrEqual">
      <formula>0</formula>
    </cfRule>
  </conditionalFormatting>
  <conditionalFormatting sqref="B120:K122">
    <cfRule type="cellIs" dxfId="147" priority="46" operator="lessThanOrEqual">
      <formula>0</formula>
    </cfRule>
  </conditionalFormatting>
  <conditionalFormatting sqref="B131:K133">
    <cfRule type="cellIs" dxfId="146" priority="45" operator="lessThanOrEqual">
      <formula>0</formula>
    </cfRule>
  </conditionalFormatting>
  <conditionalFormatting sqref="I32:K34 I76:K89">
    <cfRule type="cellIs" dxfId="145" priority="42" operator="lessThanOrEqual">
      <formula>0</formula>
    </cfRule>
  </conditionalFormatting>
  <conditionalFormatting sqref="C10:K12">
    <cfRule type="cellIs" dxfId="144" priority="38" operator="lessThanOrEqual">
      <formula>0</formula>
    </cfRule>
  </conditionalFormatting>
  <conditionalFormatting sqref="C21:K23">
    <cfRule type="cellIs" dxfId="143" priority="37" operator="lessThanOrEqual">
      <formula>0</formula>
    </cfRule>
  </conditionalFormatting>
  <conditionalFormatting sqref="G32:K34">
    <cfRule type="cellIs" dxfId="142" priority="36" operator="lessThanOrEqual">
      <formula>0</formula>
    </cfRule>
  </conditionalFormatting>
  <conditionalFormatting sqref="C43:H45">
    <cfRule type="cellIs" dxfId="141" priority="35" operator="lessThanOrEqual">
      <formula>0</formula>
    </cfRule>
  </conditionalFormatting>
  <conditionalFormatting sqref="G54:K56">
    <cfRule type="cellIs" dxfId="140" priority="34" operator="lessThanOrEqual">
      <formula>0</formula>
    </cfRule>
  </conditionalFormatting>
  <conditionalFormatting sqref="C65:K67">
    <cfRule type="cellIs" dxfId="139" priority="33" operator="lessThanOrEqual">
      <formula>0</formula>
    </cfRule>
  </conditionalFormatting>
  <conditionalFormatting sqref="C76:F78">
    <cfRule type="cellIs" dxfId="138" priority="31" operator="lessThanOrEqual">
      <formula>0</formula>
    </cfRule>
  </conditionalFormatting>
  <conditionalFormatting sqref="C87:F89">
    <cfRule type="cellIs" dxfId="137" priority="30" operator="lessThanOrEqual">
      <formula>0</formula>
    </cfRule>
  </conditionalFormatting>
  <conditionalFormatting sqref="C98:K100">
    <cfRule type="cellIs" dxfId="136" priority="29" operator="lessThanOrEqual">
      <formula>0</formula>
    </cfRule>
  </conditionalFormatting>
  <conditionalFormatting sqref="C109:K111">
    <cfRule type="cellIs" dxfId="135" priority="28" operator="lessThanOrEqual">
      <formula>0</formula>
    </cfRule>
  </conditionalFormatting>
  <conditionalFormatting sqref="C120:K122">
    <cfRule type="cellIs" dxfId="134" priority="27" operator="lessThanOrEqual">
      <formula>0</formula>
    </cfRule>
  </conditionalFormatting>
  <conditionalFormatting sqref="C131:K133">
    <cfRule type="cellIs" dxfId="133" priority="26" operator="lessThanOrEqual">
      <formula>0</formula>
    </cfRule>
  </conditionalFormatting>
  <conditionalFormatting sqref="B70:B73">
    <cfRule type="cellIs" dxfId="132" priority="24" operator="lessThanOrEqual">
      <formula>0</formula>
    </cfRule>
  </conditionalFormatting>
  <conditionalFormatting sqref="B59:B62">
    <cfRule type="cellIs" dxfId="131" priority="25" operator="lessThanOrEqual">
      <formula>0</formula>
    </cfRule>
  </conditionalFormatting>
  <conditionalFormatting sqref="C126:C128 B126">
    <cfRule type="cellIs" dxfId="130" priority="23" operator="lessThanOrEqual">
      <formula>0</formula>
    </cfRule>
  </conditionalFormatting>
  <conditionalFormatting sqref="C126:C127 B126">
    <cfRule type="cellIs" dxfId="129" priority="22" operator="lessThanOrEqual">
      <formula>0</formula>
    </cfRule>
  </conditionalFormatting>
  <conditionalFormatting sqref="C137:C139">
    <cfRule type="cellIs" dxfId="128" priority="21" operator="lessThanOrEqual">
      <formula>0</formula>
    </cfRule>
  </conditionalFormatting>
  <conditionalFormatting sqref="C115:C117">
    <cfRule type="cellIs" dxfId="127" priority="20" operator="lessThanOrEqual">
      <formula>0</formula>
    </cfRule>
  </conditionalFormatting>
  <conditionalFormatting sqref="C93:C95">
    <cfRule type="cellIs" dxfId="126" priority="19" operator="lessThanOrEqual">
      <formula>0</formula>
    </cfRule>
  </conditionalFormatting>
  <conditionalFormatting sqref="C82:C84">
    <cfRule type="cellIs" dxfId="125" priority="18" operator="lessThanOrEqual">
      <formula>0</formula>
    </cfRule>
  </conditionalFormatting>
  <conditionalFormatting sqref="C71:C73">
    <cfRule type="cellIs" dxfId="124" priority="17" operator="lessThanOrEqual">
      <formula>0</formula>
    </cfRule>
  </conditionalFormatting>
  <conditionalFormatting sqref="C60:C62">
    <cfRule type="cellIs" dxfId="123" priority="16" operator="lessThanOrEqual">
      <formula>0</formula>
    </cfRule>
  </conditionalFormatting>
  <conditionalFormatting sqref="C38:C40">
    <cfRule type="cellIs" dxfId="122" priority="15" operator="lessThanOrEqual">
      <formula>0</formula>
    </cfRule>
  </conditionalFormatting>
  <conditionalFormatting sqref="C27:C29">
    <cfRule type="cellIs" dxfId="121" priority="14" operator="lessThanOrEqual">
      <formula>0</formula>
    </cfRule>
  </conditionalFormatting>
  <conditionalFormatting sqref="C21:C23">
    <cfRule type="cellIs" dxfId="120" priority="13" operator="lessThanOrEqual">
      <formula>0</formula>
    </cfRule>
  </conditionalFormatting>
  <conditionalFormatting sqref="C16:C18">
    <cfRule type="cellIs" dxfId="119" priority="12" operator="lessThanOrEqual">
      <formula>0</formula>
    </cfRule>
  </conditionalFormatting>
  <conditionalFormatting sqref="C32:F34">
    <cfRule type="cellIs" dxfId="118" priority="7" operator="lessThanOrEqual">
      <formula>0</formula>
    </cfRule>
  </conditionalFormatting>
  <conditionalFormatting sqref="I43:K45">
    <cfRule type="cellIs" dxfId="117" priority="6" operator="lessThanOrEqual">
      <formula>0</formula>
    </cfRule>
  </conditionalFormatting>
  <conditionalFormatting sqref="C54:F56">
    <cfRule type="cellIs" dxfId="116" priority="5" operator="lessThanOrEqual">
      <formula>0</formula>
    </cfRule>
  </conditionalFormatting>
  <conditionalFormatting sqref="C103:C106">
    <cfRule type="cellIs" dxfId="115" priority="1" operator="lessThanOrEqual">
      <formula>0</formula>
    </cfRule>
  </conditionalFormatting>
  <printOptions horizontalCentered="1"/>
  <pageMargins left="0.43307086614173229" right="0.39370078740157483" top="0.51181102362204722" bottom="0.43307086614173229" header="0.55118110236220474" footer="0.51181102362204722"/>
  <pageSetup paperSize="9" scale="69" orientation="landscape" horizontalDpi="4294967293" r:id="rId1"/>
  <rowBreaks count="2" manualBreakCount="2">
    <brk id="57" max="16383" man="1"/>
    <brk id="112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221"/>
  <sheetViews>
    <sheetView view="pageBreakPreview" topLeftCell="B1" zoomScaleSheetLayoutView="100" workbookViewId="0">
      <selection activeCell="B2" sqref="B2"/>
    </sheetView>
  </sheetViews>
  <sheetFormatPr defaultRowHeight="12.75" x14ac:dyDescent="0.2"/>
  <cols>
    <col min="1" max="1" width="6.42578125" customWidth="1"/>
    <col min="2" max="2" width="23.85546875" customWidth="1"/>
    <col min="3" max="3" width="5.5703125" customWidth="1"/>
    <col min="4" max="4" width="0.140625" customWidth="1"/>
    <col min="5" max="5" width="0.140625" style="80" customWidth="1"/>
    <col min="6" max="7" width="9.140625" customWidth="1"/>
    <col min="8" max="8" width="7.28515625" customWidth="1"/>
    <col min="11" max="11" width="4.28515625" customWidth="1"/>
    <col min="12" max="13" width="4.28515625" style="80" customWidth="1"/>
    <col min="14" max="14" width="4.140625" style="80" customWidth="1"/>
    <col min="15" max="15" width="5.140625" customWidth="1"/>
    <col min="20" max="20" width="4.85546875" customWidth="1"/>
  </cols>
  <sheetData>
    <row r="1" spans="2:17" ht="13.5" thickBot="1" x14ac:dyDescent="0.25"/>
    <row r="2" spans="2:17" ht="21" customHeight="1" thickTop="1" thickBot="1" x14ac:dyDescent="0.25">
      <c r="B2" s="92" t="s">
        <v>33</v>
      </c>
    </row>
    <row r="3" spans="2:17" ht="13.5" thickTop="1" x14ac:dyDescent="0.2"/>
    <row r="11" spans="2:17" x14ac:dyDescent="0.2">
      <c r="H11" s="194"/>
      <c r="I11" s="194"/>
      <c r="J11" s="194"/>
      <c r="K11" s="194"/>
      <c r="L11" s="194"/>
      <c r="M11" s="194"/>
      <c r="N11" s="194"/>
      <c r="O11" s="194"/>
      <c r="P11" s="194"/>
      <c r="Q11" s="195"/>
    </row>
    <row r="12" spans="2:17" x14ac:dyDescent="0.2">
      <c r="H12" s="194"/>
      <c r="I12" s="194"/>
      <c r="J12" s="194"/>
      <c r="K12" s="194"/>
      <c r="L12" s="194"/>
      <c r="M12" s="194"/>
      <c r="N12" s="194"/>
      <c r="O12" s="194"/>
      <c r="P12" s="194"/>
      <c r="Q12" s="195"/>
    </row>
    <row r="13" spans="2:17" x14ac:dyDescent="0.2">
      <c r="H13" s="194"/>
      <c r="I13" s="194"/>
      <c r="J13" s="194"/>
      <c r="K13" s="194"/>
      <c r="L13" s="194"/>
      <c r="M13" s="194"/>
      <c r="N13" s="194"/>
      <c r="O13" s="194"/>
      <c r="P13" s="194"/>
      <c r="Q13" s="195"/>
    </row>
    <row r="14" spans="2:17" x14ac:dyDescent="0.2">
      <c r="H14" s="194"/>
      <c r="I14" s="194"/>
      <c r="J14" s="194"/>
      <c r="K14" s="194"/>
      <c r="L14" s="194"/>
      <c r="M14" s="194"/>
      <c r="N14" s="194"/>
      <c r="O14" s="194"/>
      <c r="P14" s="194"/>
      <c r="Q14" s="195"/>
    </row>
    <row r="15" spans="2:17" x14ac:dyDescent="0.2">
      <c r="H15" s="194"/>
      <c r="I15" s="194"/>
      <c r="J15" s="194"/>
      <c r="K15" s="194"/>
      <c r="L15" s="194"/>
      <c r="M15" s="194"/>
      <c r="N15" s="194"/>
      <c r="O15" s="194"/>
      <c r="P15" s="194"/>
      <c r="Q15" s="195"/>
    </row>
    <row r="16" spans="2:17" x14ac:dyDescent="0.2">
      <c r="H16" s="194"/>
      <c r="I16" s="194"/>
      <c r="J16" s="194"/>
      <c r="K16" s="194"/>
      <c r="L16" s="194"/>
      <c r="M16" s="194"/>
      <c r="N16" s="194"/>
      <c r="O16" s="194"/>
      <c r="P16" s="194"/>
      <c r="Q16" s="195"/>
    </row>
    <row r="20" spans="2:18" s="80" customFormat="1" x14ac:dyDescent="0.2"/>
    <row r="21" spans="2:18" s="80" customFormat="1" x14ac:dyDescent="0.2"/>
    <row r="22" spans="2:18" s="80" customFormat="1" x14ac:dyDescent="0.2"/>
    <row r="24" spans="2:18" x14ac:dyDescent="0.2">
      <c r="G24" s="191" t="str">
        <f>IF(B2="LPU Fiú Ái 20",Áik_Lpu_Fiú_20!B3,IF(B2="LPU Fiú KI 20",KI_Lpu_Fiú_20!B3,IF(B2="ZLPU Fiú Ái 20",'Áik_Zlpu_Fiú_20 '!B3,IF(B2="ZLPU Fiú KI 20",'KI_Zlpu_Fiú_20 '!B3,IF(B2="LPU Leány Ái 20",Áik_Lpu_Leány_20!B3,IF(B2="ZLPU Leány Ái 20",Áik_Zlpu_Leány_20!B3,IF(B2="LPU Leány KI 20",KI_Lpu_Leány_20!B3,IF(B2="ZLPU Leány KI 20",'KI_Zlpu_Leány_20 '!B3,IF(B2="LPI Fiú Ái 20",Áik_Lpi_Fiú_20!B3,IF(B2="LPI Fiú KI 20",KI_Lpi_Fiú_20!B3,IF(B2="LPI Leány Ái 20",Áik_Lpi_Leány_20!B3,IF(B2="LPI Leány KI 20",'KI Lpi_Leány_20'!B3,))))))))))))</f>
        <v>Kiss Zoltán</v>
      </c>
      <c r="H24" s="192"/>
      <c r="I24" s="192"/>
      <c r="J24" s="192"/>
      <c r="K24" s="192"/>
      <c r="L24" s="192"/>
      <c r="M24" s="192"/>
      <c r="N24" s="192"/>
      <c r="O24" s="192"/>
      <c r="P24" s="192"/>
      <c r="Q24" s="192"/>
      <c r="R24" s="192"/>
    </row>
    <row r="25" spans="2:18" ht="12.75" customHeight="1" x14ac:dyDescent="0.2">
      <c r="G25" s="192"/>
      <c r="H25" s="192"/>
      <c r="I25" s="192"/>
      <c r="J25" s="192"/>
      <c r="K25" s="192"/>
      <c r="L25" s="192"/>
      <c r="M25" s="192"/>
      <c r="N25" s="192"/>
      <c r="O25" s="192"/>
      <c r="P25" s="192"/>
      <c r="Q25" s="192"/>
      <c r="R25" s="192"/>
    </row>
    <row r="26" spans="2:18" ht="12.75" customHeight="1" x14ac:dyDescent="0.2">
      <c r="B26" t="s">
        <v>10</v>
      </c>
      <c r="G26" s="192"/>
      <c r="H26" s="192"/>
      <c r="I26" s="192"/>
      <c r="J26" s="192"/>
      <c r="K26" s="192"/>
      <c r="L26" s="192"/>
      <c r="M26" s="192"/>
      <c r="N26" s="192"/>
      <c r="O26" s="192"/>
      <c r="P26" s="192"/>
      <c r="Q26" s="192"/>
      <c r="R26" s="192"/>
    </row>
    <row r="27" spans="2:18" ht="12.75" customHeight="1" x14ac:dyDescent="0.2">
      <c r="G27" s="192"/>
      <c r="H27" s="192"/>
      <c r="I27" s="192"/>
      <c r="J27" s="192"/>
      <c r="K27" s="192"/>
      <c r="L27" s="192"/>
      <c r="M27" s="192"/>
      <c r="N27" s="192"/>
      <c r="O27" s="192"/>
      <c r="P27" s="192"/>
      <c r="Q27" s="192"/>
      <c r="R27" s="192"/>
    </row>
    <row r="28" spans="2:18" ht="12.75" customHeight="1" x14ac:dyDescent="0.2">
      <c r="G28" s="192"/>
      <c r="H28" s="192"/>
      <c r="I28" s="192"/>
      <c r="J28" s="192"/>
      <c r="K28" s="192"/>
      <c r="L28" s="192"/>
      <c r="M28" s="192"/>
      <c r="N28" s="192"/>
      <c r="O28" s="192"/>
      <c r="P28" s="192"/>
      <c r="Q28" s="192"/>
      <c r="R28" s="192"/>
    </row>
    <row r="30" spans="2:18" ht="29.25" x14ac:dyDescent="0.5">
      <c r="J30" s="190" t="s">
        <v>45</v>
      </c>
      <c r="K30" s="190"/>
      <c r="L30" s="190"/>
      <c r="M30" s="190"/>
      <c r="N30" s="190"/>
      <c r="O30" s="190"/>
    </row>
    <row r="33" spans="2:20" ht="21" customHeight="1" x14ac:dyDescent="0.2">
      <c r="G33" s="184" t="s">
        <v>38</v>
      </c>
      <c r="H33" s="181"/>
      <c r="I33" s="181"/>
      <c r="J33" s="181"/>
      <c r="K33" s="181"/>
      <c r="L33" s="181"/>
      <c r="M33" s="181"/>
      <c r="N33" s="181"/>
      <c r="O33" s="181"/>
      <c r="P33" s="181"/>
      <c r="Q33" s="181"/>
      <c r="R33" s="181"/>
    </row>
    <row r="34" spans="2:20" ht="21" customHeight="1" x14ac:dyDescent="0.2">
      <c r="G34" s="181"/>
      <c r="H34" s="181"/>
      <c r="I34" s="181"/>
      <c r="J34" s="181"/>
      <c r="K34" s="181"/>
      <c r="L34" s="181"/>
      <c r="M34" s="181"/>
      <c r="N34" s="181"/>
      <c r="O34" s="181"/>
      <c r="P34" s="181"/>
      <c r="Q34" s="181"/>
      <c r="R34" s="181"/>
    </row>
    <row r="35" spans="2:20" s="80" customFormat="1" ht="7.5" customHeight="1" x14ac:dyDescent="0.2">
      <c r="H35" s="87"/>
      <c r="I35" s="87"/>
      <c r="J35" s="87"/>
      <c r="K35" s="87"/>
      <c r="L35" s="87"/>
      <c r="M35" s="87"/>
      <c r="N35" s="87"/>
      <c r="O35" s="87"/>
      <c r="P35" s="87"/>
      <c r="Q35" s="87"/>
    </row>
    <row r="36" spans="2:20" ht="21" customHeight="1" x14ac:dyDescent="0.2">
      <c r="F36" s="177" t="s">
        <v>37</v>
      </c>
      <c r="G36" s="153"/>
      <c r="H36" s="153"/>
      <c r="I36" s="153"/>
      <c r="J36" s="153"/>
      <c r="K36" s="153"/>
      <c r="L36" s="153"/>
      <c r="M36" s="153"/>
      <c r="N36" s="153"/>
      <c r="O36" s="153"/>
      <c r="P36" s="153"/>
      <c r="Q36" s="153"/>
      <c r="R36" s="153"/>
      <c r="S36" s="153"/>
    </row>
    <row r="37" spans="2:20" ht="21" customHeight="1" x14ac:dyDescent="0.2">
      <c r="F37" s="153"/>
      <c r="G37" s="153"/>
      <c r="H37" s="153"/>
      <c r="I37" s="153"/>
      <c r="J37" s="153"/>
      <c r="K37" s="153"/>
      <c r="L37" s="153"/>
      <c r="M37" s="153"/>
      <c r="N37" s="153"/>
      <c r="O37" s="153"/>
      <c r="P37" s="153"/>
      <c r="Q37" s="153"/>
      <c r="R37" s="153"/>
      <c r="S37" s="153"/>
    </row>
    <row r="38" spans="2:20" s="80" customFormat="1" ht="7.5" customHeight="1" x14ac:dyDescent="0.6">
      <c r="G38" s="88"/>
      <c r="H38" s="88"/>
      <c r="I38" s="88"/>
      <c r="J38" s="88"/>
      <c r="K38" s="88"/>
      <c r="L38" s="88"/>
      <c r="M38" s="88"/>
      <c r="N38" s="88"/>
      <c r="O38" s="88"/>
      <c r="P38" s="88"/>
      <c r="Q38" s="88"/>
      <c r="R38" s="88"/>
    </row>
    <row r="39" spans="2:20" ht="21" customHeight="1" x14ac:dyDescent="0.2">
      <c r="B39" s="82" t="s">
        <v>47</v>
      </c>
      <c r="D39" s="80" t="s">
        <v>77</v>
      </c>
      <c r="F39" s="180" t="str">
        <f>IF(B2="LPU Leány Ái 20",Munka1!F4,IF(B2="ZLPU Leány Ái 20",Munka1!F4,IF(B2="ZLPU Fiú Ái 20",Munka1!F2,IF(B2="LPU Fiú Ái 20",Munka1!F2,IF(B2="ZLPU Fiú KI 20",Munka1!F3,IF(B2="LPI Leány Ái 20",Munka1!F4,IF(B2="LPI Fiú Ái 20",Munka1!F2,IF(B2="LPU Leány KI 20",Munka1!F5,IF(B2="ZLPU Leány KI 20",Munka1!F5,IF(B2="LPU Fiú KI 20",Munka1!F3,IF(B2="LPI Leány KI 20",Munka1!F5,IF(B2="LPI Fiú KI 20",Munka1!F3,))))))))))))</f>
        <v>általános iskolás fiú</v>
      </c>
      <c r="G39" s="181"/>
      <c r="H39" s="181"/>
      <c r="I39" s="181"/>
      <c r="J39" s="181"/>
      <c r="K39" s="181"/>
      <c r="L39" s="181"/>
      <c r="M39" s="181"/>
      <c r="N39" s="153"/>
      <c r="O39" s="182" t="s">
        <v>42</v>
      </c>
      <c r="P39" s="181"/>
      <c r="Q39" s="181"/>
      <c r="R39" s="181"/>
      <c r="S39" s="153"/>
    </row>
    <row r="40" spans="2:20" ht="21" customHeight="1" x14ac:dyDescent="0.2">
      <c r="F40" s="181"/>
      <c r="G40" s="181"/>
      <c r="H40" s="181"/>
      <c r="I40" s="181"/>
      <c r="J40" s="181"/>
      <c r="K40" s="181"/>
      <c r="L40" s="181"/>
      <c r="M40" s="181"/>
      <c r="N40" s="153"/>
      <c r="O40" s="181"/>
      <c r="P40" s="181"/>
      <c r="Q40" s="181"/>
      <c r="R40" s="181"/>
      <c r="S40" s="153"/>
    </row>
    <row r="41" spans="2:20" ht="7.5" customHeight="1" x14ac:dyDescent="0.2"/>
    <row r="42" spans="2:20" ht="21" customHeight="1" x14ac:dyDescent="0.2">
      <c r="B42" s="82" t="s">
        <v>48</v>
      </c>
      <c r="F42" s="177" t="str">
        <f>IF(B2="LPU Fiú Ái 20",Munka1!I2,IF(B2="ZLPU Fiú Ái 20",Munka1!I4,IF(B2="ZLPU Fiú KI 20",Munka1!I4,IF(B2="LPU Fiú KI 20",Munka1!I2,IF(B2="LPU Leány Ái 20",Munka1!I2,IF(B2="ZLPU Leány Ái 20",Munka1!I4,IF(B2="LPU Leány KI 20",Munka1!I2,IF(B2="ZLPU Leány KI 20",Munka1!I4,IF(B2="LPI Fiú Ái 20",Munka1!I3,IF(B2="LPI Fiú KI 20",Munka1!I3,IF(B2="LPI Leány Ái 20",Munka1!I3,IF(B2="LPI Leány KI 20",Munka1!I3,))))))))))))</f>
        <v>légpisztoly 20 lövés</v>
      </c>
      <c r="G42" s="193"/>
      <c r="H42" s="193"/>
      <c r="I42" s="193"/>
      <c r="J42" s="193"/>
      <c r="K42" s="193"/>
      <c r="L42" s="193"/>
      <c r="M42" s="162"/>
      <c r="N42" s="162"/>
      <c r="O42" s="162"/>
      <c r="P42" s="162"/>
      <c r="Q42" s="162"/>
      <c r="R42" s="162"/>
      <c r="S42" s="162"/>
    </row>
    <row r="43" spans="2:20" ht="21" customHeight="1" x14ac:dyDescent="0.2">
      <c r="F43" s="193"/>
      <c r="G43" s="193"/>
      <c r="H43" s="193"/>
      <c r="I43" s="193"/>
      <c r="J43" s="193"/>
      <c r="K43" s="193"/>
      <c r="L43" s="193"/>
      <c r="M43" s="162"/>
      <c r="N43" s="162"/>
      <c r="O43" s="162"/>
      <c r="P43" s="162"/>
      <c r="Q43" s="162"/>
      <c r="R43" s="162"/>
      <c r="S43" s="162"/>
    </row>
    <row r="44" spans="2:20" s="80" customFormat="1" ht="7.5" customHeight="1" x14ac:dyDescent="0.6">
      <c r="F44" s="137"/>
      <c r="G44" s="137"/>
      <c r="H44" s="137"/>
      <c r="I44" s="137"/>
      <c r="J44" s="137"/>
      <c r="K44" s="137"/>
      <c r="L44" s="137"/>
      <c r="M44" s="137"/>
      <c r="N44" s="137"/>
      <c r="O44" s="137"/>
      <c r="P44" s="137"/>
      <c r="Q44" s="137"/>
      <c r="R44" s="137"/>
      <c r="S44" s="135"/>
    </row>
    <row r="45" spans="2:20" s="80" customFormat="1" ht="21" customHeight="1" x14ac:dyDescent="0.2">
      <c r="F45" s="177" t="s">
        <v>44</v>
      </c>
      <c r="G45" s="162"/>
      <c r="H45" s="162"/>
      <c r="I45" s="162"/>
      <c r="J45" s="162"/>
      <c r="K45" s="162"/>
      <c r="L45" s="162"/>
      <c r="M45" s="162"/>
      <c r="N45" s="162"/>
      <c r="O45" s="162"/>
      <c r="P45" s="162"/>
      <c r="Q45" s="162"/>
      <c r="R45" s="162"/>
      <c r="S45" s="162"/>
      <c r="T45" s="136"/>
    </row>
    <row r="46" spans="2:20" s="80" customFormat="1" ht="21" customHeight="1" x14ac:dyDescent="0.2">
      <c r="F46" s="162"/>
      <c r="G46" s="162"/>
      <c r="H46" s="162"/>
      <c r="I46" s="162"/>
      <c r="J46" s="162"/>
      <c r="K46" s="162"/>
      <c r="L46" s="162"/>
      <c r="M46" s="162"/>
      <c r="N46" s="162"/>
      <c r="O46" s="162"/>
      <c r="P46" s="162"/>
      <c r="Q46" s="162"/>
      <c r="R46" s="162"/>
      <c r="S46" s="162"/>
      <c r="T46" s="136"/>
    </row>
    <row r="47" spans="2:20" ht="7.5" customHeight="1" x14ac:dyDescent="0.2"/>
    <row r="48" spans="2:20" s="87" customFormat="1" ht="21" customHeight="1" x14ac:dyDescent="0.6">
      <c r="B48" s="82" t="s">
        <v>46</v>
      </c>
      <c r="H48" s="86"/>
      <c r="I48" s="86"/>
      <c r="J48" s="86"/>
      <c r="K48" s="196">
        <f>IF(B2="LPU Fiú Ái 20",Áik_Lpu_Fiú_20!I3,IF(B2="ZLPU Fiú Ái 20",'Áik_Zlpu_Fiú_20 '!I3,IF(B2="LPU Fiú KI 20",KI_Lpu_Fiú_20!I3,IF(B2="ZLPU Fiú KI 20",'KI_Zlpu_Fiú_20 '!I3,IF(B2="LPU Leány Ái 20",Áik_Lpu_Leány_20!I3,IF(B2="ZLPU Leány ÁI 20",Áik_Zlpu_Leány_20!I3,IF(B2="LPU Leány KI 20",KI_Lpu_Leány_20!I3,IF(B2="ZLPU Leány KI 20",'KI_Zlpu_Leány_20 '!I3,IF(B2="LPI Fiú Ái 20",Áik_Lpi_Fiú_20!I3,IF(B2="LPI Fiú KI 20",KI_Lpi_Fiú_20!I3,IF(B2="LPI Leány Ái 20",Áik_Lpi_Leány_20!I3,IF(B2="LPI Leány KI 20",'KI Lpi_Leány_20'!I3,))))))))))))</f>
        <v>164</v>
      </c>
      <c r="L48" s="193"/>
      <c r="M48" s="193"/>
      <c r="N48" s="100"/>
      <c r="O48" s="86"/>
      <c r="P48" s="86"/>
      <c r="Q48" s="86"/>
    </row>
    <row r="49" spans="4:22" s="55" customFormat="1" ht="21" customHeight="1" x14ac:dyDescent="0.6">
      <c r="H49" s="86"/>
      <c r="I49" s="86"/>
      <c r="J49" s="86"/>
      <c r="K49" s="193"/>
      <c r="L49" s="193"/>
      <c r="M49" s="193"/>
      <c r="N49" s="100"/>
      <c r="O49" s="86"/>
      <c r="P49" s="86"/>
      <c r="Q49" s="86"/>
    </row>
    <row r="50" spans="4:22" s="55" customFormat="1" ht="7.5" customHeight="1" x14ac:dyDescent="0.2">
      <c r="H50" s="86"/>
      <c r="I50" s="86"/>
      <c r="J50" s="86"/>
      <c r="K50" s="86"/>
      <c r="L50" s="86"/>
      <c r="M50" s="86"/>
      <c r="N50" s="86"/>
      <c r="O50" s="86"/>
      <c r="P50" s="86"/>
      <c r="Q50" s="86"/>
    </row>
    <row r="51" spans="4:22" s="55" customFormat="1" ht="21" customHeight="1" x14ac:dyDescent="0.2">
      <c r="I51" s="183" t="s">
        <v>49</v>
      </c>
      <c r="J51" s="162"/>
      <c r="K51" s="162"/>
      <c r="L51" s="162"/>
      <c r="M51" s="162"/>
      <c r="N51" s="162"/>
      <c r="O51" s="162"/>
      <c r="P51" s="162"/>
      <c r="R51" s="89"/>
      <c r="S51" s="89"/>
    </row>
    <row r="52" spans="4:22" ht="21" customHeight="1" x14ac:dyDescent="0.2">
      <c r="H52" s="55"/>
      <c r="I52" s="162"/>
      <c r="J52" s="162"/>
      <c r="K52" s="162"/>
      <c r="L52" s="162"/>
      <c r="M52" s="162"/>
      <c r="N52" s="162"/>
      <c r="O52" s="162"/>
      <c r="P52" s="162"/>
      <c r="R52" s="75"/>
      <c r="S52" s="75"/>
      <c r="T52" s="75"/>
      <c r="U52" s="75"/>
      <c r="V52" s="75"/>
    </row>
    <row r="53" spans="4:22" ht="7.5" customHeight="1" x14ac:dyDescent="0.2">
      <c r="H53" s="55"/>
    </row>
    <row r="54" spans="4:22" ht="21" customHeight="1" x14ac:dyDescent="0.2">
      <c r="K54" s="187" t="s">
        <v>11</v>
      </c>
      <c r="L54" s="187"/>
      <c r="M54" s="187"/>
      <c r="N54" s="97"/>
      <c r="S54" s="81"/>
    </row>
    <row r="55" spans="4:22" ht="21" customHeight="1" x14ac:dyDescent="0.2">
      <c r="K55" s="187"/>
      <c r="L55" s="187"/>
      <c r="M55" s="187"/>
      <c r="N55" s="97"/>
    </row>
    <row r="56" spans="4:22" ht="7.5" customHeight="1" x14ac:dyDescent="0.2"/>
    <row r="57" spans="4:22" s="55" customFormat="1" ht="21" customHeight="1" x14ac:dyDescent="0.2">
      <c r="G57" s="76"/>
      <c r="H57" s="76"/>
      <c r="I57" s="76"/>
      <c r="J57" s="188" t="s">
        <v>50</v>
      </c>
      <c r="K57" s="189"/>
      <c r="L57" s="189"/>
      <c r="M57" s="189"/>
      <c r="N57" s="189"/>
      <c r="O57" s="189"/>
      <c r="P57" s="76"/>
      <c r="Q57" s="76"/>
    </row>
    <row r="58" spans="4:22" s="55" customFormat="1" ht="21" customHeight="1" x14ac:dyDescent="0.2">
      <c r="G58" s="76"/>
      <c r="H58" s="76"/>
      <c r="I58" s="76"/>
      <c r="J58" s="189"/>
      <c r="K58" s="189"/>
      <c r="L58" s="189"/>
      <c r="M58" s="189"/>
      <c r="N58" s="189"/>
      <c r="O58" s="189"/>
      <c r="P58" s="76"/>
      <c r="Q58" s="76"/>
    </row>
    <row r="59" spans="4:22" s="55" customFormat="1" ht="12.75" customHeight="1" x14ac:dyDescent="0.2"/>
    <row r="60" spans="4:22" ht="21" customHeight="1" x14ac:dyDescent="0.2"/>
    <row r="61" spans="4:22" ht="25.5" customHeight="1" x14ac:dyDescent="0.5">
      <c r="F61" s="178" t="s">
        <v>143</v>
      </c>
      <c r="G61" s="178"/>
      <c r="H61" s="178"/>
      <c r="I61" s="178"/>
      <c r="J61" s="179"/>
      <c r="K61" s="153"/>
      <c r="L61" s="153"/>
    </row>
    <row r="62" spans="4:22" ht="12.75" customHeight="1" x14ac:dyDescent="0.2">
      <c r="D62" s="77"/>
      <c r="E62" s="77"/>
      <c r="F62" s="77"/>
    </row>
    <row r="63" spans="4:22" ht="12.75" customHeight="1" x14ac:dyDescent="0.2">
      <c r="D63" s="77"/>
      <c r="E63" s="77"/>
      <c r="F63" s="77"/>
    </row>
    <row r="64" spans="4:22" ht="13.5" customHeight="1" x14ac:dyDescent="0.2">
      <c r="D64" s="68"/>
      <c r="E64" s="74"/>
      <c r="F64" s="68"/>
    </row>
    <row r="65" spans="4:19" x14ac:dyDescent="0.2">
      <c r="P65" s="55"/>
    </row>
    <row r="67" spans="4:19" ht="12.75" customHeight="1" x14ac:dyDescent="0.2">
      <c r="D67" s="77"/>
      <c r="E67" s="77"/>
      <c r="F67" s="77"/>
    </row>
    <row r="68" spans="4:19" s="55" customFormat="1" ht="27.75" customHeight="1" x14ac:dyDescent="0.5">
      <c r="D68" s="77"/>
      <c r="E68" s="77"/>
      <c r="F68" s="185" t="s">
        <v>52</v>
      </c>
      <c r="G68" s="153"/>
      <c r="H68" s="153"/>
      <c r="P68" s="77"/>
      <c r="Q68" s="185" t="s">
        <v>53</v>
      </c>
      <c r="R68" s="153"/>
      <c r="S68" s="153"/>
    </row>
    <row r="69" spans="4:19" ht="7.5" customHeight="1" x14ac:dyDescent="0.2"/>
    <row r="70" spans="4:19" ht="23.25" x14ac:dyDescent="0.35">
      <c r="F70" s="186" t="s">
        <v>51</v>
      </c>
      <c r="G70" s="153"/>
      <c r="H70" s="153"/>
      <c r="P70" s="90"/>
      <c r="Q70" s="186" t="s">
        <v>54</v>
      </c>
      <c r="R70" s="153"/>
      <c r="S70" s="153"/>
    </row>
    <row r="71" spans="4:19" ht="14.25" customHeight="1" x14ac:dyDescent="0.2"/>
    <row r="72" spans="4:19" ht="12.75" customHeight="1" x14ac:dyDescent="0.2">
      <c r="D72" s="72"/>
      <c r="E72" s="72"/>
      <c r="F72" s="72"/>
      <c r="G72" s="73"/>
      <c r="H72" s="73"/>
    </row>
    <row r="73" spans="4:19" ht="12.75" customHeight="1" x14ac:dyDescent="0.2">
      <c r="D73" s="72"/>
      <c r="E73" s="72"/>
      <c r="F73" s="72"/>
      <c r="G73" s="73"/>
      <c r="H73" s="73"/>
    </row>
    <row r="74" spans="4:19" s="80" customFormat="1" ht="12.75" customHeight="1" x14ac:dyDescent="0.2">
      <c r="D74" s="72"/>
      <c r="E74" s="72"/>
      <c r="F74" s="72"/>
      <c r="G74" s="73"/>
      <c r="H74" s="73"/>
    </row>
    <row r="75" spans="4:19" s="80" customFormat="1" ht="12.75" customHeight="1" x14ac:dyDescent="0.2">
      <c r="D75" s="72"/>
      <c r="E75" s="72"/>
      <c r="F75" s="72"/>
      <c r="G75" s="73"/>
      <c r="H75" s="73"/>
    </row>
    <row r="76" spans="4:19" s="80" customFormat="1" ht="12.75" customHeight="1" x14ac:dyDescent="0.2">
      <c r="D76" s="72"/>
      <c r="E76" s="72"/>
      <c r="F76" s="72"/>
      <c r="G76" s="73"/>
      <c r="H76" s="73"/>
    </row>
    <row r="86" spans="8:17" x14ac:dyDescent="0.2">
      <c r="H86" s="194"/>
      <c r="I86" s="194"/>
      <c r="J86" s="194"/>
      <c r="K86" s="194"/>
      <c r="L86" s="194"/>
      <c r="M86" s="194"/>
      <c r="N86" s="194"/>
      <c r="O86" s="194"/>
      <c r="P86" s="194"/>
      <c r="Q86" s="195"/>
    </row>
    <row r="87" spans="8:17" x14ac:dyDescent="0.2">
      <c r="H87" s="194"/>
      <c r="I87" s="194"/>
      <c r="J87" s="194"/>
      <c r="K87" s="194"/>
      <c r="L87" s="194"/>
      <c r="M87" s="194"/>
      <c r="N87" s="194"/>
      <c r="O87" s="194"/>
      <c r="P87" s="194"/>
      <c r="Q87" s="195"/>
    </row>
    <row r="88" spans="8:17" x14ac:dyDescent="0.2">
      <c r="H88" s="194"/>
      <c r="I88" s="194"/>
      <c r="J88" s="194"/>
      <c r="K88" s="194"/>
      <c r="L88" s="194"/>
      <c r="M88" s="194"/>
      <c r="N88" s="194"/>
      <c r="O88" s="194"/>
      <c r="P88" s="194"/>
      <c r="Q88" s="195"/>
    </row>
    <row r="89" spans="8:17" x14ac:dyDescent="0.2">
      <c r="H89" s="194"/>
      <c r="I89" s="194"/>
      <c r="J89" s="194"/>
      <c r="K89" s="194"/>
      <c r="L89" s="194"/>
      <c r="M89" s="194"/>
      <c r="N89" s="194"/>
      <c r="O89" s="194"/>
      <c r="P89" s="194"/>
      <c r="Q89" s="195"/>
    </row>
    <row r="90" spans="8:17" x14ac:dyDescent="0.2">
      <c r="H90" s="194"/>
      <c r="I90" s="194"/>
      <c r="J90" s="194"/>
      <c r="K90" s="194"/>
      <c r="L90" s="194"/>
      <c r="M90" s="194"/>
      <c r="N90" s="194"/>
      <c r="O90" s="194"/>
      <c r="P90" s="194"/>
      <c r="Q90" s="195"/>
    </row>
    <row r="91" spans="8:17" x14ac:dyDescent="0.2">
      <c r="H91" s="194"/>
      <c r="I91" s="194"/>
      <c r="J91" s="194"/>
      <c r="K91" s="194"/>
      <c r="L91" s="194"/>
      <c r="M91" s="194"/>
      <c r="N91" s="194"/>
      <c r="O91" s="194"/>
      <c r="P91" s="194"/>
      <c r="Q91" s="195"/>
    </row>
    <row r="95" spans="8:17" s="80" customFormat="1" x14ac:dyDescent="0.2"/>
    <row r="96" spans="8:17" s="80" customFormat="1" x14ac:dyDescent="0.2"/>
    <row r="97" spans="2:19" s="80" customFormat="1" x14ac:dyDescent="0.2"/>
    <row r="98" spans="2:19" s="80" customFormat="1" x14ac:dyDescent="0.2"/>
    <row r="99" spans="2:19" x14ac:dyDescent="0.2">
      <c r="G99" s="191" t="str">
        <f>IF(B2="LPU Fiú Ái 20",Áik_Lpu_Fiú_20!B4,IF(B2="LPU Fiú KI 20",KI_Lpu_Fiú_20!B4,IF(B2="ZLPU Fiú Ái 20",'Áik_Zlpu_Fiú_20 '!B4,IF(B2="ZLPU Fiú KI 20",'KI_Zlpu_Fiú_20 '!B4,IF(B2="LPU Leány Ái 20",Áik_Lpu_Leány_20!B4,IF(B2="ZLPU Leány Ái 20",Áik_Zlpu_Leány_20!B4,IF(B2="LPU Leány KI 20",KI_Lpu_Leány_20!B4,IF(B2="ZLPU Leány KI 20",'KI_Zlpu_Leány_20 '!B4,IF(B2="LPI Fiú Ái 20",Áik_Lpi_Fiú_20!B4,IF(B2="LPI Fiú KI 20",KI_Lpi_Fiú_20!B4,IF(B2="LPI Leány Ái 20",Áik_Lpi_Leány_20!B4,IF(B2="LPI Leány KI 20",'KI Lpi_Leány_20'!B4,))))))))))))</f>
        <v>Kovács Máté</v>
      </c>
      <c r="H99" s="192"/>
      <c r="I99" s="192"/>
      <c r="J99" s="192"/>
      <c r="K99" s="192"/>
      <c r="L99" s="192"/>
      <c r="M99" s="192"/>
      <c r="N99" s="192"/>
      <c r="O99" s="192"/>
      <c r="P99" s="192"/>
      <c r="Q99" s="192"/>
      <c r="R99" s="192"/>
    </row>
    <row r="100" spans="2:19" ht="12.75" customHeight="1" x14ac:dyDescent="0.2">
      <c r="G100" s="192"/>
      <c r="H100" s="192"/>
      <c r="I100" s="192"/>
      <c r="J100" s="192"/>
      <c r="K100" s="192"/>
      <c r="L100" s="192"/>
      <c r="M100" s="192"/>
      <c r="N100" s="192"/>
      <c r="O100" s="192"/>
      <c r="P100" s="192"/>
      <c r="Q100" s="192"/>
      <c r="R100" s="192"/>
    </row>
    <row r="101" spans="2:19" ht="12.75" customHeight="1" x14ac:dyDescent="0.2">
      <c r="B101" t="s">
        <v>10</v>
      </c>
      <c r="G101" s="192"/>
      <c r="H101" s="192"/>
      <c r="I101" s="192"/>
      <c r="J101" s="192"/>
      <c r="K101" s="192"/>
      <c r="L101" s="192"/>
      <c r="M101" s="192"/>
      <c r="N101" s="192"/>
      <c r="O101" s="192"/>
      <c r="P101" s="192"/>
      <c r="Q101" s="192"/>
      <c r="R101" s="192"/>
    </row>
    <row r="102" spans="2:19" ht="12.75" customHeight="1" x14ac:dyDescent="0.2">
      <c r="G102" s="192"/>
      <c r="H102" s="192"/>
      <c r="I102" s="192"/>
      <c r="J102" s="192"/>
      <c r="K102" s="192"/>
      <c r="L102" s="192"/>
      <c r="M102" s="192"/>
      <c r="N102" s="192"/>
      <c r="O102" s="192"/>
      <c r="P102" s="192"/>
      <c r="Q102" s="192"/>
      <c r="R102" s="192"/>
    </row>
    <row r="103" spans="2:19" ht="12.75" customHeight="1" x14ac:dyDescent="0.2">
      <c r="G103" s="192"/>
      <c r="H103" s="192"/>
      <c r="I103" s="192"/>
      <c r="J103" s="192"/>
      <c r="K103" s="192"/>
      <c r="L103" s="192"/>
      <c r="M103" s="192"/>
      <c r="N103" s="192"/>
      <c r="O103" s="192"/>
      <c r="P103" s="192"/>
      <c r="Q103" s="192"/>
      <c r="R103" s="192"/>
    </row>
    <row r="105" spans="2:19" ht="29.25" x14ac:dyDescent="0.5">
      <c r="J105" s="190" t="s">
        <v>45</v>
      </c>
      <c r="K105" s="190"/>
      <c r="L105" s="190"/>
      <c r="M105" s="190"/>
      <c r="N105" s="190"/>
      <c r="O105" s="190"/>
    </row>
    <row r="108" spans="2:19" ht="21" customHeight="1" x14ac:dyDescent="0.2">
      <c r="G108" s="184" t="s">
        <v>38</v>
      </c>
      <c r="H108" s="181"/>
      <c r="I108" s="181"/>
      <c r="J108" s="181"/>
      <c r="K108" s="181"/>
      <c r="L108" s="181"/>
      <c r="M108" s="181"/>
      <c r="N108" s="181"/>
      <c r="O108" s="181"/>
      <c r="P108" s="181"/>
      <c r="Q108" s="181"/>
      <c r="R108" s="181"/>
    </row>
    <row r="109" spans="2:19" ht="21" customHeight="1" x14ac:dyDescent="0.2">
      <c r="G109" s="181"/>
      <c r="H109" s="181"/>
      <c r="I109" s="181"/>
      <c r="J109" s="181"/>
      <c r="K109" s="181"/>
      <c r="L109" s="181"/>
      <c r="M109" s="181"/>
      <c r="N109" s="181"/>
      <c r="O109" s="181"/>
      <c r="P109" s="181"/>
      <c r="Q109" s="181"/>
      <c r="R109" s="181"/>
    </row>
    <row r="110" spans="2:19" ht="7.5" customHeight="1" x14ac:dyDescent="0.2"/>
    <row r="111" spans="2:19" ht="21" customHeight="1" x14ac:dyDescent="0.2">
      <c r="F111" s="177" t="s">
        <v>37</v>
      </c>
      <c r="G111" s="181"/>
      <c r="H111" s="181"/>
      <c r="I111" s="181"/>
      <c r="J111" s="181"/>
      <c r="K111" s="181"/>
      <c r="L111" s="181"/>
      <c r="M111" s="181"/>
      <c r="N111" s="181"/>
      <c r="O111" s="181"/>
      <c r="P111" s="181"/>
      <c r="Q111" s="181"/>
      <c r="R111" s="181"/>
      <c r="S111" s="181"/>
    </row>
    <row r="112" spans="2:19" ht="21" customHeight="1" x14ac:dyDescent="0.2">
      <c r="F112" s="181"/>
      <c r="G112" s="181"/>
      <c r="H112" s="181"/>
      <c r="I112" s="181"/>
      <c r="J112" s="181"/>
      <c r="K112" s="181"/>
      <c r="L112" s="181"/>
      <c r="M112" s="181"/>
      <c r="N112" s="181"/>
      <c r="O112" s="181"/>
      <c r="P112" s="181"/>
      <c r="Q112" s="181"/>
      <c r="R112" s="181"/>
      <c r="S112" s="181"/>
    </row>
    <row r="113" spans="2:19" ht="7.5" customHeight="1" x14ac:dyDescent="0.2"/>
    <row r="114" spans="2:19" ht="21" customHeight="1" x14ac:dyDescent="0.2">
      <c r="B114" t="s">
        <v>47</v>
      </c>
      <c r="F114" s="180" t="str">
        <f>IF(B2="LPU Leány Ái 20",Munka1!F4,IF(B2="ZLPU Leány Ái 20",Munka1!F4,IF(B2="ZLPU Fiú Ái 20",Munka1!F2,IF(B2="LPU Fiú Ái 20",Munka1!F2,IF(B2="ZLPU Fiú KI 20",Munka1!F3,IF(B2="LPI Leány Ái 20",Munka1!F4,IF(B2="LPI Fiú Ái 20",Munka1!F2,IF(B2="LPU Leány KI 20",Munka1!F5,IF(B2="ZLPU Leány KI 20",Munka1!F5,IF(B2="LPU Fiú KI 20",Munka1!F3,IF(B2="LPI Leány KI 20",Munka1!F5,IF(B2="LPI Fiú KI 20",Munka1!F3,))))))))))))</f>
        <v>általános iskolás fiú</v>
      </c>
      <c r="G114" s="181"/>
      <c r="H114" s="181"/>
      <c r="I114" s="181"/>
      <c r="J114" s="181"/>
      <c r="K114" s="181"/>
      <c r="L114" s="181"/>
      <c r="M114" s="181"/>
      <c r="N114" s="153"/>
      <c r="O114" s="182" t="s">
        <v>42</v>
      </c>
      <c r="P114" s="181"/>
      <c r="Q114" s="181"/>
      <c r="R114" s="181"/>
      <c r="S114" s="153"/>
    </row>
    <row r="115" spans="2:19" ht="21" customHeight="1" x14ac:dyDescent="0.2">
      <c r="F115" s="181"/>
      <c r="G115" s="181"/>
      <c r="H115" s="181"/>
      <c r="I115" s="181"/>
      <c r="J115" s="181"/>
      <c r="K115" s="181"/>
      <c r="L115" s="181"/>
      <c r="M115" s="181"/>
      <c r="N115" s="153"/>
      <c r="O115" s="181"/>
      <c r="P115" s="181"/>
      <c r="Q115" s="181"/>
      <c r="R115" s="181"/>
      <c r="S115" s="153"/>
    </row>
    <row r="116" spans="2:19" ht="7.5" customHeight="1" x14ac:dyDescent="0.2"/>
    <row r="117" spans="2:19" ht="21" customHeight="1" x14ac:dyDescent="0.2">
      <c r="B117" t="s">
        <v>48</v>
      </c>
      <c r="F117" s="177" t="str">
        <f>IF(B2="LPU Fiú Ái 20",Munka1!I2,IF(B2="ZLPU Fiú Ái 20",Munka1!I4,IF(B2="ZLPU Fiú KI 20",Munka1!I4,IF(B2="LPU Fiú KI 20",Munka1!I2,IF(B2="LPU Leány Ái 20",Munka1!I2,IF(B2="ZLPU Leány Ái 20",Munka1!I4,IF(B2="LPU Leány KI 20",Munka1!I2,IF(B2="ZLPU Leány KI 20",Munka1!I4,IF(B2="LPI Fiú Ái 20",Munka1!I3,IF(B2="LPI Fiú KI 20",Munka1!I3,IF(B2="LPI Leány Ái 20",Munka1!I3,IF(B2="LPI Leány KI 20",Munka1!I3,))))))))))))</f>
        <v>légpisztoly 20 lövés</v>
      </c>
      <c r="G117" s="193"/>
      <c r="H117" s="193"/>
      <c r="I117" s="193"/>
      <c r="J117" s="193"/>
      <c r="K117" s="193"/>
      <c r="L117" s="193"/>
      <c r="M117" s="162"/>
      <c r="N117" s="162"/>
      <c r="O117" s="162"/>
      <c r="P117" s="162"/>
      <c r="Q117" s="162"/>
      <c r="R117" s="162"/>
      <c r="S117" s="162"/>
    </row>
    <row r="118" spans="2:19" s="55" customFormat="1" ht="21" customHeight="1" x14ac:dyDescent="0.2">
      <c r="F118" s="193"/>
      <c r="G118" s="193"/>
      <c r="H118" s="193"/>
      <c r="I118" s="193"/>
      <c r="J118" s="193"/>
      <c r="K118" s="193"/>
      <c r="L118" s="193"/>
      <c r="M118" s="162"/>
      <c r="N118" s="162"/>
      <c r="O118" s="162"/>
      <c r="P118" s="162"/>
      <c r="Q118" s="162"/>
      <c r="R118" s="162"/>
      <c r="S118" s="162"/>
    </row>
    <row r="119" spans="2:19" s="55" customFormat="1" ht="7.5" customHeight="1" x14ac:dyDescent="0.6">
      <c r="F119" s="137"/>
      <c r="G119" s="137"/>
      <c r="H119" s="137"/>
      <c r="I119" s="137"/>
      <c r="J119" s="137"/>
      <c r="K119" s="137"/>
      <c r="L119" s="137"/>
      <c r="M119" s="137"/>
      <c r="N119" s="137"/>
      <c r="O119" s="137"/>
      <c r="P119" s="137"/>
      <c r="Q119" s="137"/>
      <c r="R119" s="137"/>
      <c r="S119" s="135"/>
    </row>
    <row r="120" spans="2:19" s="55" customFormat="1" ht="21" customHeight="1" x14ac:dyDescent="0.2">
      <c r="F120" s="177" t="s">
        <v>44</v>
      </c>
      <c r="G120" s="162"/>
      <c r="H120" s="162"/>
      <c r="I120" s="162"/>
      <c r="J120" s="162"/>
      <c r="K120" s="162"/>
      <c r="L120" s="162"/>
      <c r="M120" s="162"/>
      <c r="N120" s="162"/>
      <c r="O120" s="162"/>
      <c r="P120" s="162"/>
      <c r="Q120" s="162"/>
      <c r="R120" s="162"/>
      <c r="S120" s="162"/>
    </row>
    <row r="121" spans="2:19" s="55" customFormat="1" ht="21" customHeight="1" x14ac:dyDescent="0.2">
      <c r="F121" s="162"/>
      <c r="G121" s="162"/>
      <c r="H121" s="162"/>
      <c r="I121" s="162"/>
      <c r="J121" s="162"/>
      <c r="K121" s="162"/>
      <c r="L121" s="162"/>
      <c r="M121" s="162"/>
      <c r="N121" s="162"/>
      <c r="O121" s="162"/>
      <c r="P121" s="162"/>
      <c r="Q121" s="162"/>
      <c r="R121" s="162"/>
      <c r="S121" s="162"/>
    </row>
    <row r="122" spans="2:19" s="55" customFormat="1" ht="10.5" customHeight="1" x14ac:dyDescent="0.2">
      <c r="H122" s="86"/>
      <c r="I122" s="86"/>
      <c r="J122" s="86"/>
      <c r="K122" s="86"/>
      <c r="L122" s="86"/>
      <c r="M122" s="86"/>
      <c r="N122" s="86"/>
      <c r="O122" s="86"/>
      <c r="P122" s="86"/>
      <c r="Q122" s="86"/>
    </row>
    <row r="123" spans="2:19" s="55" customFormat="1" ht="21" customHeight="1" x14ac:dyDescent="0.6">
      <c r="B123" s="55" t="s">
        <v>46</v>
      </c>
      <c r="H123" s="86"/>
      <c r="I123" s="86"/>
      <c r="J123" s="86"/>
      <c r="K123" s="196">
        <f>IF(B2="LPU Fiú Ái 20",Áik_Lpu_Fiú_20!I4,IF(B2="ZLPU Fiú Ái 20",'Áik_Zlpu_Fiú_20 '!I4,IF(B2="LPU Fiú KI 20",KI_Lpu_Fiú_20!I4,IF(B2="ZLPU Fiú KI 20",'KI_Zlpu_Fiú_20 '!I4,IF(B2="LPU Leány Ái 20",Áik_Lpu_Leány_20!I4,IF(B2="ZLPU Leány ÁI 20",Áik_Zlpu_Leány_20!I4,IF(B2="LPU Leány KI 20",KI_Lpu_Leány_20!I4,IF(B2="ZLPU Leány KI 20",'KI_Zlpu_Leány_20 '!I4,IF(B2="LPI Fiú Ái 20",Áik_Lpi_Fiú_20!I4,IF(B2="LPI Fiú KI 20",KI_Lpi_Fiú_20!I4,IF(B2="LPI Leány Ái 20",Áik_Lpi_Leány_20!I4,IF(B2="LPI Leány KI 20",'KI Lpi_Leány_20'!I4,))))))))))))</f>
        <v>158</v>
      </c>
      <c r="L123" s="181"/>
      <c r="M123" s="181"/>
      <c r="N123" s="99"/>
      <c r="O123" s="86"/>
      <c r="P123" s="86"/>
      <c r="Q123" s="86"/>
    </row>
    <row r="124" spans="2:19" ht="21" customHeight="1" x14ac:dyDescent="0.6">
      <c r="K124" s="181"/>
      <c r="L124" s="181"/>
      <c r="M124" s="181"/>
      <c r="N124" s="99"/>
    </row>
    <row r="125" spans="2:19" ht="7.5" customHeight="1" x14ac:dyDescent="0.2"/>
    <row r="126" spans="2:19" ht="21" customHeight="1" x14ac:dyDescent="0.2">
      <c r="I126" s="183" t="s">
        <v>49</v>
      </c>
      <c r="J126" s="153"/>
      <c r="K126" s="153"/>
      <c r="L126" s="153"/>
      <c r="M126" s="153"/>
      <c r="N126" s="153"/>
      <c r="O126" s="153"/>
      <c r="P126" s="153"/>
    </row>
    <row r="127" spans="2:19" ht="21" customHeight="1" x14ac:dyDescent="0.2">
      <c r="I127" s="153"/>
      <c r="J127" s="153"/>
      <c r="K127" s="153"/>
      <c r="L127" s="153"/>
      <c r="M127" s="153"/>
      <c r="N127" s="153"/>
      <c r="O127" s="153"/>
      <c r="P127" s="153"/>
    </row>
    <row r="128" spans="2:19" ht="7.5" customHeight="1" x14ac:dyDescent="0.2"/>
    <row r="129" spans="4:19" ht="21" customHeight="1" x14ac:dyDescent="0.2">
      <c r="K129" s="187" t="s">
        <v>12</v>
      </c>
      <c r="L129" s="187"/>
      <c r="M129" s="187"/>
      <c r="N129" s="97"/>
    </row>
    <row r="130" spans="4:19" ht="21" customHeight="1" x14ac:dyDescent="0.2">
      <c r="G130" s="76"/>
      <c r="H130" s="76"/>
      <c r="I130" s="76"/>
      <c r="J130" s="76"/>
      <c r="K130" s="187"/>
      <c r="L130" s="187"/>
      <c r="M130" s="187"/>
      <c r="N130" s="97"/>
      <c r="O130" s="76"/>
      <c r="P130" s="76"/>
      <c r="Q130" s="76"/>
    </row>
    <row r="131" spans="4:19" ht="7.5" customHeight="1" x14ac:dyDescent="0.2">
      <c r="G131" s="76"/>
      <c r="H131" s="76"/>
      <c r="I131" s="76"/>
      <c r="J131" s="76"/>
      <c r="K131" s="76"/>
      <c r="L131" s="76"/>
      <c r="M131" s="76"/>
      <c r="N131" s="98"/>
      <c r="O131" s="76"/>
      <c r="P131" s="76"/>
      <c r="Q131" s="76"/>
    </row>
    <row r="132" spans="4:19" ht="21" customHeight="1" x14ac:dyDescent="0.2">
      <c r="J132" s="188" t="s">
        <v>50</v>
      </c>
      <c r="K132" s="189"/>
      <c r="L132" s="189"/>
      <c r="M132" s="189"/>
      <c r="N132" s="189"/>
      <c r="O132" s="189"/>
    </row>
    <row r="133" spans="4:19" s="55" customFormat="1" ht="21" customHeight="1" x14ac:dyDescent="0.2">
      <c r="J133" s="189"/>
      <c r="K133" s="189"/>
      <c r="L133" s="189"/>
      <c r="M133" s="189"/>
      <c r="N133" s="189"/>
      <c r="O133" s="189"/>
    </row>
    <row r="135" spans="4:19" s="55" customFormat="1" ht="21" customHeight="1" x14ac:dyDescent="0.2">
      <c r="D135" s="74"/>
      <c r="E135" s="74"/>
      <c r="F135" s="74"/>
    </row>
    <row r="136" spans="4:19" s="55" customFormat="1" ht="25.5" customHeight="1" x14ac:dyDescent="0.5">
      <c r="D136" s="74"/>
      <c r="E136" s="74"/>
      <c r="F136" s="178" t="s">
        <v>143</v>
      </c>
      <c r="G136" s="178"/>
      <c r="H136" s="178"/>
      <c r="I136" s="178"/>
      <c r="J136" s="179"/>
      <c r="K136" s="153"/>
      <c r="L136" s="153"/>
    </row>
    <row r="137" spans="4:19" x14ac:dyDescent="0.2">
      <c r="G137" s="55"/>
    </row>
    <row r="140" spans="4:19" ht="12.75" customHeight="1" x14ac:dyDescent="0.2">
      <c r="D140" s="74"/>
      <c r="E140" s="74"/>
      <c r="F140" s="74"/>
    </row>
    <row r="141" spans="4:19" ht="12.75" customHeight="1" x14ac:dyDescent="0.2">
      <c r="D141" s="74"/>
      <c r="E141" s="74"/>
      <c r="F141" s="74"/>
    </row>
    <row r="143" spans="4:19" s="55" customFormat="1" ht="27.75" customHeight="1" x14ac:dyDescent="0.5">
      <c r="F143" s="185" t="s">
        <v>52</v>
      </c>
      <c r="G143" s="153"/>
      <c r="H143" s="153"/>
      <c r="Q143" s="185" t="s">
        <v>53</v>
      </c>
      <c r="R143" s="153"/>
      <c r="S143" s="153"/>
    </row>
    <row r="144" spans="4:19" ht="7.5" customHeight="1" x14ac:dyDescent="0.2"/>
    <row r="145" spans="4:19" ht="23.25" customHeight="1" x14ac:dyDescent="0.35">
      <c r="D145" s="72"/>
      <c r="E145" s="72"/>
      <c r="F145" s="186" t="s">
        <v>51</v>
      </c>
      <c r="G145" s="153"/>
      <c r="H145" s="153"/>
      <c r="Q145" s="186" t="s">
        <v>54</v>
      </c>
      <c r="R145" s="153"/>
      <c r="S145" s="153"/>
    </row>
    <row r="146" spans="4:19" ht="12.75" customHeight="1" x14ac:dyDescent="0.2">
      <c r="D146" s="72"/>
      <c r="E146" s="72"/>
      <c r="F146" s="72"/>
      <c r="G146" s="73"/>
      <c r="H146" s="73"/>
    </row>
    <row r="149" spans="4:19" s="80" customFormat="1" x14ac:dyDescent="0.2"/>
    <row r="150" spans="4:19" s="80" customFormat="1" x14ac:dyDescent="0.2"/>
    <row r="151" spans="4:19" s="80" customFormat="1" x14ac:dyDescent="0.2"/>
    <row r="161" spans="2:18" x14ac:dyDescent="0.2">
      <c r="H161" s="194"/>
      <c r="I161" s="194"/>
      <c r="J161" s="194"/>
      <c r="K161" s="194"/>
      <c r="L161" s="194"/>
      <c r="M161" s="194"/>
      <c r="N161" s="194"/>
      <c r="O161" s="194"/>
      <c r="P161" s="194"/>
      <c r="Q161" s="195"/>
    </row>
    <row r="162" spans="2:18" x14ac:dyDescent="0.2">
      <c r="H162" s="194"/>
      <c r="I162" s="194"/>
      <c r="J162" s="194"/>
      <c r="K162" s="194"/>
      <c r="L162" s="194"/>
      <c r="M162" s="194"/>
      <c r="N162" s="194"/>
      <c r="O162" s="194"/>
      <c r="P162" s="194"/>
      <c r="Q162" s="195"/>
    </row>
    <row r="163" spans="2:18" x14ac:dyDescent="0.2">
      <c r="H163" s="194"/>
      <c r="I163" s="194"/>
      <c r="J163" s="194"/>
      <c r="K163" s="194"/>
      <c r="L163" s="194"/>
      <c r="M163" s="194"/>
      <c r="N163" s="194"/>
      <c r="O163" s="194"/>
      <c r="P163" s="194"/>
      <c r="Q163" s="195"/>
    </row>
    <row r="164" spans="2:18" x14ac:dyDescent="0.2">
      <c r="H164" s="194"/>
      <c r="I164" s="194"/>
      <c r="J164" s="194"/>
      <c r="K164" s="194"/>
      <c r="L164" s="194"/>
      <c r="M164" s="194"/>
      <c r="N164" s="194"/>
      <c r="O164" s="194"/>
      <c r="P164" s="194"/>
      <c r="Q164" s="195"/>
    </row>
    <row r="165" spans="2:18" x14ac:dyDescent="0.2">
      <c r="H165" s="194"/>
      <c r="I165" s="194"/>
      <c r="J165" s="194"/>
      <c r="K165" s="194"/>
      <c r="L165" s="194"/>
      <c r="M165" s="194"/>
      <c r="N165" s="194"/>
      <c r="O165" s="194"/>
      <c r="P165" s="194"/>
      <c r="Q165" s="195"/>
    </row>
    <row r="166" spans="2:18" x14ac:dyDescent="0.2">
      <c r="H166" s="194"/>
      <c r="I166" s="194"/>
      <c r="J166" s="194"/>
      <c r="K166" s="194"/>
      <c r="L166" s="194"/>
      <c r="M166" s="194"/>
      <c r="N166" s="194"/>
      <c r="O166" s="194"/>
      <c r="P166" s="194"/>
      <c r="Q166" s="195"/>
    </row>
    <row r="170" spans="2:18" s="80" customFormat="1" x14ac:dyDescent="0.2"/>
    <row r="171" spans="2:18" s="80" customFormat="1" x14ac:dyDescent="0.2"/>
    <row r="172" spans="2:18" s="80" customFormat="1" x14ac:dyDescent="0.2"/>
    <row r="173" spans="2:18" s="80" customFormat="1" x14ac:dyDescent="0.2"/>
    <row r="174" spans="2:18" x14ac:dyDescent="0.2">
      <c r="G174" s="191" t="str">
        <f>IF(B2="LPU Fiú Ái 20",Áik_Lpu_Fiú_20!B5,IF(B2="LPU Fiú KI 20",KI_Lpu_Fiú_20!B5,IF(B2="ZLPU Fiú Ái 20",'Áik_Zlpu_Fiú_20 '!B5,IF(B2="ZLPU Fiú KI 20",'KI_Zlpu_Fiú_20 '!B5,IF(B2="LPU Leány Ái 20",Áik_Lpu_Leány_20!B5,IF(B2="ZLPU Leány Ái 20",Áik_Zlpu_Leány_20!B5,IF(B2="LPU Leány KI 20",KI_Lpu_Leány_20!B5,IF(B2="ZLPU Leány KI 20",'KI_Zlpu_Leány_20 '!B5,IF(B2="LPI Fiú Ái 20",Áik_Lpi_Fiú_20!B5,IF(B2="LPI Fiú KI 20",KI_Lpi_Fiú_20!B5,IF(B2="LPI Leány Ái 20",Áik_Lpi_Leány_20!B5,IF(B2="LPI Leány KI 20",'KI Lpi_Leány_20'!B5,))))))))))))</f>
        <v>Kovács Botond</v>
      </c>
      <c r="H174" s="192"/>
      <c r="I174" s="192"/>
      <c r="J174" s="192"/>
      <c r="K174" s="192"/>
      <c r="L174" s="192"/>
      <c r="M174" s="192"/>
      <c r="N174" s="192"/>
      <c r="O174" s="192"/>
      <c r="P174" s="192"/>
      <c r="Q174" s="192"/>
      <c r="R174" s="192"/>
    </row>
    <row r="175" spans="2:18" ht="12.75" customHeight="1" x14ac:dyDescent="0.2">
      <c r="G175" s="192"/>
      <c r="H175" s="192"/>
      <c r="I175" s="192"/>
      <c r="J175" s="192"/>
      <c r="K175" s="192"/>
      <c r="L175" s="192"/>
      <c r="M175" s="192"/>
      <c r="N175" s="192"/>
      <c r="O175" s="192"/>
      <c r="P175" s="192"/>
      <c r="Q175" s="192"/>
      <c r="R175" s="192"/>
    </row>
    <row r="176" spans="2:18" s="55" customFormat="1" ht="12.75" customHeight="1" x14ac:dyDescent="0.2">
      <c r="B176" s="55" t="s">
        <v>10</v>
      </c>
      <c r="F176" s="86"/>
      <c r="G176" s="192"/>
      <c r="H176" s="192"/>
      <c r="I176" s="192"/>
      <c r="J176" s="192"/>
      <c r="K176" s="192"/>
      <c r="L176" s="192"/>
      <c r="M176" s="192"/>
      <c r="N176" s="192"/>
      <c r="O176" s="192"/>
      <c r="P176" s="192"/>
      <c r="Q176" s="192"/>
      <c r="R176" s="192"/>
    </row>
    <row r="177" spans="2:20" ht="12.75" customHeight="1" x14ac:dyDescent="0.2">
      <c r="F177" s="75"/>
      <c r="G177" s="192"/>
      <c r="H177" s="192"/>
      <c r="I177" s="192"/>
      <c r="J177" s="192"/>
      <c r="K177" s="192"/>
      <c r="L177" s="192"/>
      <c r="M177" s="192"/>
      <c r="N177" s="192"/>
      <c r="O177" s="192"/>
      <c r="P177" s="192"/>
      <c r="Q177" s="192"/>
      <c r="R177" s="192"/>
      <c r="S177" s="75"/>
      <c r="T177" s="75"/>
    </row>
    <row r="178" spans="2:20" ht="12.75" customHeight="1" x14ac:dyDescent="0.2">
      <c r="F178" s="75"/>
      <c r="G178" s="192"/>
      <c r="H178" s="192"/>
      <c r="I178" s="192"/>
      <c r="J178" s="192"/>
      <c r="K178" s="192"/>
      <c r="L178" s="192"/>
      <c r="M178" s="192"/>
      <c r="N178" s="192"/>
      <c r="O178" s="192"/>
      <c r="P178" s="192"/>
      <c r="Q178" s="192"/>
      <c r="R178" s="192"/>
      <c r="S178" s="75"/>
      <c r="T178" s="75"/>
    </row>
    <row r="180" spans="2:20" ht="29.25" x14ac:dyDescent="0.5">
      <c r="J180" s="190" t="s">
        <v>45</v>
      </c>
      <c r="K180" s="190"/>
      <c r="L180" s="190"/>
      <c r="M180" s="190"/>
      <c r="N180" s="190"/>
      <c r="O180" s="190"/>
    </row>
    <row r="183" spans="2:20" ht="21" customHeight="1" x14ac:dyDescent="0.2">
      <c r="G183" s="184" t="s">
        <v>38</v>
      </c>
      <c r="H183" s="181"/>
      <c r="I183" s="181"/>
      <c r="J183" s="181"/>
      <c r="K183" s="181"/>
      <c r="L183" s="181"/>
      <c r="M183" s="181"/>
      <c r="N183" s="181"/>
      <c r="O183" s="181"/>
      <c r="P183" s="181"/>
      <c r="Q183" s="181"/>
      <c r="R183" s="181"/>
    </row>
    <row r="184" spans="2:20" ht="21" customHeight="1" x14ac:dyDescent="0.2">
      <c r="G184" s="181"/>
      <c r="H184" s="181"/>
      <c r="I184" s="181"/>
      <c r="J184" s="181"/>
      <c r="K184" s="181"/>
      <c r="L184" s="181"/>
      <c r="M184" s="181"/>
      <c r="N184" s="181"/>
      <c r="O184" s="181"/>
      <c r="P184" s="181"/>
      <c r="Q184" s="181"/>
      <c r="R184" s="181"/>
    </row>
    <row r="185" spans="2:20" ht="7.5" customHeight="1" x14ac:dyDescent="0.2"/>
    <row r="186" spans="2:20" ht="21" customHeight="1" x14ac:dyDescent="0.2">
      <c r="F186" s="177" t="s">
        <v>37</v>
      </c>
      <c r="G186" s="153"/>
      <c r="H186" s="153"/>
      <c r="I186" s="153"/>
      <c r="J186" s="153"/>
      <c r="K186" s="153"/>
      <c r="L186" s="153"/>
      <c r="M186" s="153"/>
      <c r="N186" s="153"/>
      <c r="O186" s="153"/>
      <c r="P186" s="153"/>
      <c r="Q186" s="153"/>
      <c r="R186" s="153"/>
      <c r="S186" s="153"/>
    </row>
    <row r="187" spans="2:20" ht="21" customHeight="1" x14ac:dyDescent="0.2">
      <c r="F187" s="153"/>
      <c r="G187" s="153"/>
      <c r="H187" s="153"/>
      <c r="I187" s="153"/>
      <c r="J187" s="153"/>
      <c r="K187" s="153"/>
      <c r="L187" s="153"/>
      <c r="M187" s="153"/>
      <c r="N187" s="153"/>
      <c r="O187" s="153"/>
      <c r="P187" s="153"/>
      <c r="Q187" s="153"/>
      <c r="R187" s="153"/>
      <c r="S187" s="153"/>
    </row>
    <row r="188" spans="2:20" ht="7.5" customHeight="1" x14ac:dyDescent="0.2"/>
    <row r="189" spans="2:20" ht="21" customHeight="1" x14ac:dyDescent="0.2">
      <c r="B189" t="s">
        <v>47</v>
      </c>
      <c r="F189" s="180" t="str">
        <f>IF(B2="LPU Leány Ái 20",Munka1!F4,IF(B2="ZLPU Leány Ái 20",Munka1!F4,IF(B2="ZLPU Fiú Ái 20",Munka1!F2,IF(B2="LPU Fiú Ái 20",Munka1!F2,IF(B2="ZLPU Fiú KI 20",Munka1!F3,IF(B2="LPI Leány Ái 20",Munka1!F4,IF(B2="LPI Fiú Ái 20",Munka1!F2,IF(B2="LPU Leány KI 20",Munka1!F5,IF(B2="ZLPU Leány KI 20",Munka1!F5,IF(B2="LPU Fiú KI 20",Munka1!F3,IF(B2="LPI Leány KI 20",Munka1!F5,IF(B2="LPI Fiú KI 20",Munka1!F3,))))))))))))</f>
        <v>általános iskolás fiú</v>
      </c>
      <c r="G189" s="181"/>
      <c r="H189" s="181"/>
      <c r="I189" s="181"/>
      <c r="J189" s="181"/>
      <c r="K189" s="181"/>
      <c r="L189" s="181"/>
      <c r="M189" s="181"/>
      <c r="N189" s="153"/>
      <c r="O189" s="182" t="s">
        <v>42</v>
      </c>
      <c r="P189" s="181"/>
      <c r="Q189" s="181"/>
      <c r="R189" s="181"/>
      <c r="S189" s="153"/>
    </row>
    <row r="190" spans="2:20" ht="21" customHeight="1" x14ac:dyDescent="0.2">
      <c r="F190" s="181"/>
      <c r="G190" s="181"/>
      <c r="H190" s="181"/>
      <c r="I190" s="181"/>
      <c r="J190" s="181"/>
      <c r="K190" s="181"/>
      <c r="L190" s="181"/>
      <c r="M190" s="181"/>
      <c r="N190" s="153"/>
      <c r="O190" s="181"/>
      <c r="P190" s="181"/>
      <c r="Q190" s="181"/>
      <c r="R190" s="181"/>
      <c r="S190" s="153"/>
    </row>
    <row r="191" spans="2:20" ht="7.5" customHeight="1" x14ac:dyDescent="0.2"/>
    <row r="192" spans="2:20" ht="21" customHeight="1" x14ac:dyDescent="0.2">
      <c r="B192" t="s">
        <v>48</v>
      </c>
      <c r="F192" s="177" t="str">
        <f>IF(B2="LPU Fiú Ái 20",Munka1!I2,IF(B2="ZLPU Fiú Ái 20",Munka1!I4,IF(B2="ZLPU Fiú KI 20",Munka1!I4,IF(B2="LPU Fiú KI 20",Munka1!I2,IF(B2="LPU Leány Ái 20",Munka1!I2,IF(B2="ZLPU Leány Ái 20",Munka1!I4,IF(B2="LPU Leány KI 20",Munka1!I2,IF(B2="ZLPU Leány KI 20",Munka1!I4,IF(B2="LPI Fiú Ái 20",Munka1!I3,IF(B2="LPI Fiú KI 20",Munka1!I3,IF(B2="LPI Leány Ái 20",Munka1!I3,IF(B2="LPI Leány KI 20",Munka1!I3,))))))))))))</f>
        <v>légpisztoly 20 lövés</v>
      </c>
      <c r="G192" s="193"/>
      <c r="H192" s="193"/>
      <c r="I192" s="193"/>
      <c r="J192" s="193"/>
      <c r="K192" s="193"/>
      <c r="L192" s="193"/>
      <c r="M192" s="162"/>
      <c r="N192" s="162"/>
      <c r="O192" s="162"/>
      <c r="P192" s="162"/>
      <c r="Q192" s="162"/>
      <c r="R192" s="162"/>
      <c r="S192" s="162"/>
    </row>
    <row r="193" spans="2:24" s="55" customFormat="1" ht="21" customHeight="1" x14ac:dyDescent="0.2">
      <c r="F193" s="193"/>
      <c r="G193" s="193"/>
      <c r="H193" s="193"/>
      <c r="I193" s="193"/>
      <c r="J193" s="193"/>
      <c r="K193" s="193"/>
      <c r="L193" s="193"/>
      <c r="M193" s="162"/>
      <c r="N193" s="162"/>
      <c r="O193" s="162"/>
      <c r="P193" s="162"/>
      <c r="Q193" s="162"/>
      <c r="R193" s="162"/>
      <c r="S193" s="162"/>
      <c r="X193" s="91"/>
    </row>
    <row r="194" spans="2:24" s="55" customFormat="1" ht="7.5" customHeight="1" x14ac:dyDescent="0.6">
      <c r="F194" s="137"/>
      <c r="G194" s="137"/>
      <c r="H194" s="137"/>
      <c r="I194" s="137"/>
      <c r="J194" s="137"/>
      <c r="K194" s="137"/>
      <c r="L194" s="137"/>
      <c r="M194" s="137"/>
      <c r="N194" s="137"/>
      <c r="O194" s="137"/>
      <c r="P194" s="137"/>
      <c r="Q194" s="137"/>
      <c r="R194" s="137"/>
      <c r="S194" s="135"/>
      <c r="X194" s="91"/>
    </row>
    <row r="195" spans="2:24" s="55" customFormat="1" ht="21" customHeight="1" x14ac:dyDescent="0.2">
      <c r="F195" s="177" t="s">
        <v>44</v>
      </c>
      <c r="G195" s="162"/>
      <c r="H195" s="162"/>
      <c r="I195" s="162"/>
      <c r="J195" s="162"/>
      <c r="K195" s="162"/>
      <c r="L195" s="162"/>
      <c r="M195" s="162"/>
      <c r="N195" s="162"/>
      <c r="O195" s="162"/>
      <c r="P195" s="162"/>
      <c r="Q195" s="162"/>
      <c r="R195" s="162"/>
      <c r="S195" s="162"/>
      <c r="T195" s="136"/>
      <c r="X195" s="91"/>
    </row>
    <row r="196" spans="2:24" s="55" customFormat="1" ht="21" customHeight="1" x14ac:dyDescent="0.2">
      <c r="F196" s="162"/>
      <c r="G196" s="162"/>
      <c r="H196" s="162"/>
      <c r="I196" s="162"/>
      <c r="J196" s="162"/>
      <c r="K196" s="162"/>
      <c r="L196" s="162"/>
      <c r="M196" s="162"/>
      <c r="N196" s="162"/>
      <c r="O196" s="162"/>
      <c r="P196" s="162"/>
      <c r="Q196" s="162"/>
      <c r="R196" s="162"/>
      <c r="S196" s="162"/>
      <c r="T196" s="136"/>
      <c r="X196" s="91"/>
    </row>
    <row r="197" spans="2:24" ht="7.5" customHeight="1" x14ac:dyDescent="0.2">
      <c r="F197" s="75"/>
      <c r="G197" s="75"/>
      <c r="H197" s="75"/>
      <c r="I197" s="75"/>
      <c r="J197" s="75"/>
      <c r="K197" s="75"/>
      <c r="L197" s="75"/>
      <c r="M197" s="75"/>
      <c r="N197" s="95"/>
      <c r="O197" s="75"/>
      <c r="P197" s="75"/>
      <c r="Q197" s="75"/>
      <c r="R197" s="75"/>
      <c r="S197" s="75"/>
      <c r="T197" s="75"/>
    </row>
    <row r="198" spans="2:24" ht="21" customHeight="1" x14ac:dyDescent="0.2">
      <c r="B198" t="s">
        <v>46</v>
      </c>
      <c r="F198" s="75"/>
      <c r="G198" s="75"/>
      <c r="H198" s="75"/>
      <c r="I198" s="75"/>
      <c r="J198" s="75"/>
      <c r="K198" s="196">
        <f>IF(B2="LPU Fiú Ái 20",Áik_Lpu_Fiú_20!I5,IF(B2="ZLPU Fiú Ái 20",'Áik_Zlpu_Fiú_20 '!I5,IF(B2="LPU Fiú KI 20",KI_Lpu_Fiú_20!I5,IF(B2="ZLPU Fiú KI 20",'KI_Zlpu_Fiú_20 '!I5,IF(B2="LPU Leány Ái 20",Áik_Lpu_Leány_20!I5,IF(B2="ZLPU Leány ÁI 20",Áik_Zlpu_Leány_20!I5,IF(B2="LPU Leány KI 20",KI_Lpu_Leány_20!I5,IF(B2="ZLPU Leány KI 20",'KI_Zlpu_Leány_20 '!I5,IF(B2="LPI Fiú Ái 20",Áik_Lpi_Fiú_20!I5,IF(B2="LPI Fiú KI 20",KI_Lpi_Fiú_20!I5,IF(B2="LPI Leány Ái 20",Áik_Lpi_Leány_20!I5,IF(B2="LPI Leány KI 20",'KI Lpi_Leány_20'!I5,))))))))))))</f>
        <v>152</v>
      </c>
      <c r="L198" s="196"/>
      <c r="M198" s="196"/>
      <c r="N198" s="96"/>
      <c r="O198" s="75"/>
      <c r="P198" s="75"/>
      <c r="Q198" s="75"/>
      <c r="R198" s="75"/>
      <c r="S198" s="75"/>
      <c r="T198" s="75"/>
    </row>
    <row r="199" spans="2:24" ht="21" customHeight="1" x14ac:dyDescent="0.2">
      <c r="K199" s="196"/>
      <c r="L199" s="196"/>
      <c r="M199" s="196"/>
      <c r="N199" s="96"/>
    </row>
    <row r="200" spans="2:24" ht="7.5" customHeight="1" x14ac:dyDescent="0.2"/>
    <row r="201" spans="2:24" ht="21" customHeight="1" x14ac:dyDescent="0.2">
      <c r="I201" s="183" t="s">
        <v>49</v>
      </c>
      <c r="J201" s="153"/>
      <c r="K201" s="153"/>
      <c r="L201" s="153"/>
      <c r="M201" s="153"/>
      <c r="N201" s="153"/>
      <c r="O201" s="153"/>
      <c r="P201" s="153"/>
    </row>
    <row r="202" spans="2:24" ht="21" customHeight="1" x14ac:dyDescent="0.2">
      <c r="I202" s="153"/>
      <c r="J202" s="153"/>
      <c r="K202" s="153"/>
      <c r="L202" s="153"/>
      <c r="M202" s="153"/>
      <c r="N202" s="153"/>
      <c r="O202" s="153"/>
      <c r="P202" s="153"/>
    </row>
    <row r="203" spans="2:24" ht="7.5" customHeight="1" x14ac:dyDescent="0.2"/>
    <row r="204" spans="2:24" ht="21" customHeight="1" x14ac:dyDescent="0.2">
      <c r="K204" s="187" t="s">
        <v>13</v>
      </c>
      <c r="L204" s="187"/>
      <c r="M204" s="187"/>
      <c r="N204" s="97"/>
    </row>
    <row r="205" spans="2:24" ht="21" customHeight="1" x14ac:dyDescent="0.2">
      <c r="G205" s="76"/>
      <c r="H205" s="76"/>
      <c r="I205" s="76"/>
      <c r="J205" s="76"/>
      <c r="K205" s="187"/>
      <c r="L205" s="187"/>
      <c r="M205" s="187"/>
      <c r="N205" s="97"/>
      <c r="O205" s="76"/>
      <c r="P205" s="76"/>
      <c r="Q205" s="76"/>
    </row>
    <row r="206" spans="2:24" ht="7.5" customHeight="1" x14ac:dyDescent="0.2">
      <c r="G206" s="76"/>
      <c r="H206" s="76"/>
      <c r="I206" s="76"/>
      <c r="J206" s="76"/>
      <c r="K206" s="76"/>
      <c r="L206" s="76"/>
      <c r="M206" s="76"/>
      <c r="N206" s="98"/>
      <c r="O206" s="76"/>
      <c r="P206" s="76"/>
      <c r="Q206" s="76"/>
    </row>
    <row r="207" spans="2:24" ht="21" customHeight="1" x14ac:dyDescent="0.2">
      <c r="J207" s="188" t="s">
        <v>50</v>
      </c>
      <c r="K207" s="189"/>
      <c r="L207" s="189"/>
      <c r="M207" s="189"/>
      <c r="N207" s="189"/>
      <c r="O207" s="189"/>
    </row>
    <row r="208" spans="2:24" ht="21" customHeight="1" x14ac:dyDescent="0.2">
      <c r="J208" s="189"/>
      <c r="K208" s="189"/>
      <c r="L208" s="189"/>
      <c r="M208" s="189"/>
      <c r="N208" s="189"/>
      <c r="O208" s="189"/>
    </row>
    <row r="210" spans="4:19" s="55" customFormat="1" ht="21" customHeight="1" x14ac:dyDescent="0.2">
      <c r="D210" s="74"/>
      <c r="E210" s="74"/>
      <c r="F210" s="74"/>
    </row>
    <row r="211" spans="4:19" s="55" customFormat="1" ht="25.5" customHeight="1" x14ac:dyDescent="0.5">
      <c r="D211" s="74"/>
      <c r="E211" s="74"/>
      <c r="F211" s="178" t="s">
        <v>143</v>
      </c>
      <c r="G211" s="178"/>
      <c r="H211" s="178"/>
      <c r="I211" s="178"/>
      <c r="J211" s="179"/>
      <c r="K211" s="153"/>
      <c r="L211" s="153"/>
    </row>
    <row r="215" spans="4:19" s="55" customFormat="1" ht="12.75" customHeight="1" x14ac:dyDescent="0.2">
      <c r="D215" s="74"/>
      <c r="E215" s="74"/>
      <c r="F215" s="74"/>
    </row>
    <row r="216" spans="4:19" s="55" customFormat="1" ht="12.75" customHeight="1" x14ac:dyDescent="0.2">
      <c r="D216" s="74"/>
      <c r="E216" s="74"/>
      <c r="F216" s="74"/>
    </row>
    <row r="218" spans="4:19" ht="27.75" customHeight="1" x14ac:dyDescent="0.5">
      <c r="F218" s="185" t="s">
        <v>52</v>
      </c>
      <c r="G218" s="153"/>
      <c r="H218" s="153"/>
      <c r="Q218" s="185" t="s">
        <v>53</v>
      </c>
      <c r="R218" s="153"/>
      <c r="S218" s="153"/>
    </row>
    <row r="219" spans="4:19" ht="7.5" customHeight="1" x14ac:dyDescent="0.2"/>
    <row r="220" spans="4:19" s="55" customFormat="1" ht="23.25" customHeight="1" x14ac:dyDescent="0.35">
      <c r="D220" s="72"/>
      <c r="E220" s="72"/>
      <c r="F220" s="186" t="s">
        <v>51</v>
      </c>
      <c r="G220" s="153"/>
      <c r="H220" s="153"/>
      <c r="Q220" s="186" t="s">
        <v>54</v>
      </c>
      <c r="R220" s="153"/>
      <c r="S220" s="153"/>
    </row>
    <row r="221" spans="4:19" s="55" customFormat="1" ht="12.75" customHeight="1" x14ac:dyDescent="0.2">
      <c r="D221" s="72"/>
      <c r="E221" s="72"/>
      <c r="F221" s="72"/>
      <c r="G221" s="73"/>
      <c r="H221" s="73"/>
    </row>
  </sheetData>
  <mergeCells count="54">
    <mergeCell ref="F220:H220"/>
    <mergeCell ref="F218:H218"/>
    <mergeCell ref="F111:S112"/>
    <mergeCell ref="F68:H68"/>
    <mergeCell ref="Q220:S220"/>
    <mergeCell ref="Q218:S218"/>
    <mergeCell ref="K198:M199"/>
    <mergeCell ref="K204:M205"/>
    <mergeCell ref="J207:O208"/>
    <mergeCell ref="I201:P202"/>
    <mergeCell ref="F192:S193"/>
    <mergeCell ref="F120:S121"/>
    <mergeCell ref="H11:Q16"/>
    <mergeCell ref="H86:Q91"/>
    <mergeCell ref="H161:Q166"/>
    <mergeCell ref="J105:O105"/>
    <mergeCell ref="G99:R103"/>
    <mergeCell ref="G24:R28"/>
    <mergeCell ref="I126:P127"/>
    <mergeCell ref="Q143:S143"/>
    <mergeCell ref="Q145:S145"/>
    <mergeCell ref="K123:M124"/>
    <mergeCell ref="K129:M130"/>
    <mergeCell ref="J30:O30"/>
    <mergeCell ref="K48:M49"/>
    <mergeCell ref="F36:S37"/>
    <mergeCell ref="J57:O58"/>
    <mergeCell ref="G33:R34"/>
    <mergeCell ref="O39:S40"/>
    <mergeCell ref="F39:N40"/>
    <mergeCell ref="K54:M55"/>
    <mergeCell ref="F211:L211"/>
    <mergeCell ref="F195:S196"/>
    <mergeCell ref="J132:O133"/>
    <mergeCell ref="G183:R184"/>
    <mergeCell ref="O189:S190"/>
    <mergeCell ref="F189:N190"/>
    <mergeCell ref="J180:O180"/>
    <mergeCell ref="G174:R178"/>
    <mergeCell ref="F145:H145"/>
    <mergeCell ref="F143:H143"/>
    <mergeCell ref="F186:S187"/>
    <mergeCell ref="F42:S43"/>
    <mergeCell ref="F117:S118"/>
    <mergeCell ref="F45:S46"/>
    <mergeCell ref="F61:L61"/>
    <mergeCell ref="F136:L136"/>
    <mergeCell ref="F114:N115"/>
    <mergeCell ref="O114:S115"/>
    <mergeCell ref="I51:P52"/>
    <mergeCell ref="G108:R109"/>
    <mergeCell ref="Q68:S68"/>
    <mergeCell ref="Q70:S70"/>
    <mergeCell ref="F70:H70"/>
  </mergeCells>
  <dataValidations count="1">
    <dataValidation type="list" allowBlank="1" showInputMessage="1" showErrorMessage="1" sqref="B2">
      <formula1>Versenyszámok</formula1>
    </dataValidation>
  </dataValidations>
  <pageMargins left="1.1023622047244095" right="0.62992125984251968" top="0.74803149606299213" bottom="0.15748031496062992" header="0.31496062992125984" footer="0.31496062992125984"/>
  <pageSetup paperSize="11" scale="47" orientation="portrait" horizontalDpi="4294967293" r:id="rId1"/>
  <rowBreaks count="2" manualBreakCount="2">
    <brk id="77" min="3" max="15" man="1"/>
    <brk id="152" min="3" max="15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229"/>
  <sheetViews>
    <sheetView view="pageBreakPreview" topLeftCell="B31" zoomScaleSheetLayoutView="100" workbookViewId="0">
      <selection activeCell="I185" sqref="I185:S186"/>
    </sheetView>
  </sheetViews>
  <sheetFormatPr defaultRowHeight="12.75" x14ac:dyDescent="0.2"/>
  <cols>
    <col min="1" max="1" width="6.42578125" style="80" customWidth="1"/>
    <col min="2" max="2" width="23.85546875" style="80" customWidth="1"/>
    <col min="3" max="3" width="5.5703125" style="80" customWidth="1"/>
    <col min="4" max="6" width="0.140625" style="80" customWidth="1"/>
    <col min="7" max="8" width="9.140625" style="80" customWidth="1"/>
    <col min="9" max="9" width="7.28515625" style="80" customWidth="1"/>
    <col min="10" max="11" width="9.140625" style="80"/>
    <col min="12" max="14" width="4.28515625" style="80" customWidth="1"/>
    <col min="15" max="15" width="4.140625" style="80" customWidth="1"/>
    <col min="16" max="16" width="5.140625" style="80" customWidth="1"/>
    <col min="17" max="20" width="9.140625" style="80"/>
    <col min="21" max="21" width="4.85546875" style="80" customWidth="1"/>
    <col min="22" max="16384" width="9.140625" style="80"/>
  </cols>
  <sheetData>
    <row r="1" spans="2:18" ht="13.5" thickBot="1" x14ac:dyDescent="0.25"/>
    <row r="2" spans="2:18" ht="21" customHeight="1" thickTop="1" thickBot="1" x14ac:dyDescent="0.25">
      <c r="B2" s="92" t="s">
        <v>32</v>
      </c>
    </row>
    <row r="3" spans="2:18" ht="13.5" thickTop="1" x14ac:dyDescent="0.2"/>
    <row r="9" spans="2:18" x14ac:dyDescent="0.2">
      <c r="I9" s="194"/>
      <c r="J9" s="194"/>
      <c r="K9" s="194"/>
      <c r="L9" s="194"/>
      <c r="M9" s="194"/>
      <c r="N9" s="194"/>
      <c r="O9" s="194"/>
      <c r="P9" s="194"/>
      <c r="Q9" s="194"/>
      <c r="R9" s="195"/>
    </row>
    <row r="10" spans="2:18" x14ac:dyDescent="0.2">
      <c r="I10" s="194"/>
      <c r="J10" s="194"/>
      <c r="K10" s="194"/>
      <c r="L10" s="194"/>
      <c r="M10" s="194"/>
      <c r="N10" s="194"/>
      <c r="O10" s="194"/>
      <c r="P10" s="194"/>
      <c r="Q10" s="194"/>
      <c r="R10" s="195"/>
    </row>
    <row r="11" spans="2:18" x14ac:dyDescent="0.2">
      <c r="I11" s="194"/>
      <c r="J11" s="194"/>
      <c r="K11" s="194"/>
      <c r="L11" s="194"/>
      <c r="M11" s="194"/>
      <c r="N11" s="194"/>
      <c r="O11" s="194"/>
      <c r="P11" s="194"/>
      <c r="Q11" s="194"/>
      <c r="R11" s="195"/>
    </row>
    <row r="12" spans="2:18" x14ac:dyDescent="0.2">
      <c r="I12" s="194"/>
      <c r="J12" s="194"/>
      <c r="K12" s="194"/>
      <c r="L12" s="194"/>
      <c r="M12" s="194"/>
      <c r="N12" s="194"/>
      <c r="O12" s="194"/>
      <c r="P12" s="194"/>
      <c r="Q12" s="194"/>
      <c r="R12" s="195"/>
    </row>
    <row r="13" spans="2:18" x14ac:dyDescent="0.2">
      <c r="I13" s="194"/>
      <c r="J13" s="194"/>
      <c r="K13" s="194"/>
      <c r="L13" s="194"/>
      <c r="M13" s="194"/>
      <c r="N13" s="194"/>
      <c r="O13" s="194"/>
      <c r="P13" s="194"/>
      <c r="Q13" s="194"/>
      <c r="R13" s="195"/>
    </row>
    <row r="14" spans="2:18" x14ac:dyDescent="0.2">
      <c r="I14" s="194"/>
      <c r="J14" s="194"/>
      <c r="K14" s="194"/>
      <c r="L14" s="194"/>
      <c r="M14" s="194"/>
      <c r="N14" s="194"/>
      <c r="O14" s="194"/>
      <c r="P14" s="194"/>
      <c r="Q14" s="194"/>
      <c r="R14" s="195"/>
    </row>
    <row r="23" spans="2:21" x14ac:dyDescent="0.2">
      <c r="G23" s="197" t="str">
        <f>IF(B2="LPU Fiú Ái 20",Áik_Lpu_Fiú_20!B33,IF(B2="LPU Fiú KI 20",KI_Lpu_Fiú_20!B33,IF(B2="ZLPU Fiú Ái 20",'Áik_Zlpu_Fiú_20 '!B33,IF(B2="ZLPU Fiú KI 20",'KI_Zlpu_Fiú_20 '!B33,IF(B2="LPU Leány Ái 20",Áik_Lpu_Leány_20!B33,IF(B2="ZLPU Leány Ái 20",Áik_Zlpu_Leány_20!B33,IF(B2="LPU Leány KI 20",KI_Lpu_Leány_20!B33,IF(B2="ZLPU Leány KI 20",'KI_Zlpu_Leány_20 '!B33,IF(B2="LPI Fiú Ái 20",Áik_Lpi_Fiú_20!B33,IF(B2="LPI Fiú KI 20",KI_Lpi_Fiú_20!B33,IF(B2="LPI Leány Ái 20",Áik_Lpi_Leány_20!B33,IF(B2="LPI Leány KI 20",'KI Lpi_Leány_20'!B33,))))))))))))</f>
        <v>Tiszakécskei Móricz Zsigmond Általános Iskola és Gimnázium</v>
      </c>
      <c r="H23" s="201"/>
      <c r="I23" s="201"/>
      <c r="J23" s="201"/>
      <c r="K23" s="201"/>
      <c r="L23" s="201"/>
      <c r="M23" s="201"/>
      <c r="N23" s="201"/>
      <c r="O23" s="201"/>
      <c r="P23" s="201"/>
      <c r="Q23" s="201"/>
      <c r="R23" s="201"/>
      <c r="S23" s="201"/>
      <c r="T23" s="201"/>
      <c r="U23" s="201"/>
    </row>
    <row r="24" spans="2:21" ht="12.75" customHeight="1" x14ac:dyDescent="0.2">
      <c r="G24" s="201"/>
      <c r="H24" s="201"/>
      <c r="I24" s="201"/>
      <c r="J24" s="201"/>
      <c r="K24" s="201"/>
      <c r="L24" s="201"/>
      <c r="M24" s="201"/>
      <c r="N24" s="201"/>
      <c r="O24" s="201"/>
      <c r="P24" s="201"/>
      <c r="Q24" s="201"/>
      <c r="R24" s="201"/>
      <c r="S24" s="201"/>
      <c r="T24" s="201"/>
      <c r="U24" s="201"/>
    </row>
    <row r="25" spans="2:21" ht="12.75" customHeight="1" x14ac:dyDescent="0.2">
      <c r="G25" s="201"/>
      <c r="H25" s="201"/>
      <c r="I25" s="201"/>
      <c r="J25" s="201"/>
      <c r="K25" s="201"/>
      <c r="L25" s="201"/>
      <c r="M25" s="201"/>
      <c r="N25" s="201"/>
      <c r="O25" s="201"/>
      <c r="P25" s="201"/>
      <c r="Q25" s="201"/>
      <c r="R25" s="201"/>
      <c r="S25" s="201"/>
      <c r="T25" s="201"/>
      <c r="U25" s="201"/>
    </row>
    <row r="26" spans="2:21" ht="12.75" customHeight="1" x14ac:dyDescent="0.2">
      <c r="B26" s="80" t="s">
        <v>10</v>
      </c>
      <c r="G26" s="201"/>
      <c r="H26" s="201"/>
      <c r="I26" s="201"/>
      <c r="J26" s="201"/>
      <c r="K26" s="201"/>
      <c r="L26" s="201"/>
      <c r="M26" s="201"/>
      <c r="N26" s="201"/>
      <c r="O26" s="201"/>
      <c r="P26" s="201"/>
      <c r="Q26" s="201"/>
      <c r="R26" s="201"/>
      <c r="S26" s="201"/>
      <c r="T26" s="201"/>
      <c r="U26" s="201"/>
    </row>
    <row r="27" spans="2:21" ht="12.75" customHeight="1" x14ac:dyDescent="0.2">
      <c r="G27" s="201"/>
      <c r="H27" s="201"/>
      <c r="I27" s="201"/>
      <c r="J27" s="201"/>
      <c r="K27" s="201"/>
      <c r="L27" s="201"/>
      <c r="M27" s="201"/>
      <c r="N27" s="201"/>
      <c r="O27" s="201"/>
      <c r="P27" s="201"/>
      <c r="Q27" s="201"/>
      <c r="R27" s="201"/>
      <c r="S27" s="201"/>
      <c r="T27" s="201"/>
      <c r="U27" s="201"/>
    </row>
    <row r="28" spans="2:21" ht="12.75" customHeight="1" x14ac:dyDescent="0.2">
      <c r="G28" s="201"/>
      <c r="H28" s="201"/>
      <c r="I28" s="201"/>
      <c r="J28" s="201"/>
      <c r="K28" s="201"/>
      <c r="L28" s="201"/>
      <c r="M28" s="201"/>
      <c r="N28" s="201"/>
      <c r="O28" s="201"/>
      <c r="P28" s="201"/>
      <c r="Q28" s="201"/>
      <c r="R28" s="201"/>
      <c r="S28" s="201"/>
      <c r="T28" s="201"/>
      <c r="U28" s="201"/>
    </row>
    <row r="29" spans="2:21" ht="12.75" customHeight="1" x14ac:dyDescent="0.2">
      <c r="G29" s="201"/>
      <c r="H29" s="201"/>
      <c r="I29" s="201"/>
      <c r="J29" s="201"/>
      <c r="K29" s="201"/>
      <c r="L29" s="201"/>
      <c r="M29" s="201"/>
      <c r="N29" s="201"/>
      <c r="O29" s="201"/>
      <c r="P29" s="201"/>
      <c r="Q29" s="201"/>
      <c r="R29" s="201"/>
      <c r="S29" s="201"/>
      <c r="T29" s="201"/>
      <c r="U29" s="201"/>
    </row>
    <row r="30" spans="2:21" ht="29.25" x14ac:dyDescent="0.5">
      <c r="J30" s="138"/>
      <c r="K30" s="190" t="s">
        <v>85</v>
      </c>
      <c r="L30" s="153"/>
      <c r="M30" s="153"/>
      <c r="N30" s="153"/>
      <c r="O30" s="153"/>
      <c r="P30" s="153"/>
    </row>
    <row r="32" spans="2:21" x14ac:dyDescent="0.2">
      <c r="I32" s="202" t="s">
        <v>181</v>
      </c>
      <c r="J32" s="202"/>
      <c r="K32" s="202"/>
      <c r="L32" s="202"/>
      <c r="M32" s="202"/>
      <c r="N32" s="202"/>
      <c r="O32" s="202"/>
      <c r="P32" s="202"/>
      <c r="Q32" s="202"/>
      <c r="R32" s="202"/>
      <c r="S32" s="202"/>
    </row>
    <row r="33" spans="2:21" x14ac:dyDescent="0.2">
      <c r="I33" s="202"/>
      <c r="J33" s="202"/>
      <c r="K33" s="202"/>
      <c r="L33" s="202"/>
      <c r="M33" s="202"/>
      <c r="N33" s="202"/>
      <c r="O33" s="202"/>
      <c r="P33" s="202"/>
      <c r="Q33" s="202"/>
      <c r="R33" s="202"/>
      <c r="S33" s="202"/>
    </row>
    <row r="35" spans="2:21" ht="21" customHeight="1" x14ac:dyDescent="0.6">
      <c r="H35" s="184" t="s">
        <v>38</v>
      </c>
      <c r="I35" s="181"/>
      <c r="J35" s="181"/>
      <c r="K35" s="181"/>
      <c r="L35" s="181"/>
      <c r="M35" s="181"/>
      <c r="N35" s="181"/>
      <c r="O35" s="181"/>
      <c r="P35" s="181"/>
      <c r="Q35" s="181"/>
      <c r="R35" s="181"/>
      <c r="S35" s="181"/>
      <c r="T35" s="127"/>
    </row>
    <row r="36" spans="2:21" ht="21" customHeight="1" x14ac:dyDescent="0.6">
      <c r="H36" s="181"/>
      <c r="I36" s="181"/>
      <c r="J36" s="181"/>
      <c r="K36" s="181"/>
      <c r="L36" s="181"/>
      <c r="M36" s="181"/>
      <c r="N36" s="181"/>
      <c r="O36" s="181"/>
      <c r="P36" s="181"/>
      <c r="Q36" s="181"/>
      <c r="R36" s="181"/>
      <c r="S36" s="181"/>
      <c r="T36" s="127"/>
    </row>
    <row r="37" spans="2:21" ht="7.5" customHeight="1" x14ac:dyDescent="0.2">
      <c r="I37" s="87"/>
      <c r="J37" s="87"/>
      <c r="K37" s="87"/>
      <c r="L37" s="87"/>
      <c r="M37" s="87"/>
      <c r="N37" s="87"/>
      <c r="O37" s="87"/>
      <c r="P37" s="87"/>
      <c r="Q37" s="87"/>
      <c r="R37" s="87"/>
    </row>
    <row r="38" spans="2:21" ht="21" customHeight="1" x14ac:dyDescent="0.2">
      <c r="G38" s="177" t="s">
        <v>37</v>
      </c>
      <c r="H38" s="153"/>
      <c r="I38" s="153"/>
      <c r="J38" s="153"/>
      <c r="K38" s="153"/>
      <c r="L38" s="153"/>
      <c r="M38" s="153"/>
      <c r="N38" s="153"/>
      <c r="O38" s="153"/>
      <c r="P38" s="153"/>
      <c r="Q38" s="153"/>
      <c r="R38" s="153"/>
      <c r="S38" s="153"/>
      <c r="T38" s="153"/>
      <c r="U38" s="153"/>
    </row>
    <row r="39" spans="2:21" ht="21" customHeight="1" x14ac:dyDescent="0.2">
      <c r="G39" s="153"/>
      <c r="H39" s="153"/>
      <c r="I39" s="153"/>
      <c r="J39" s="153"/>
      <c r="K39" s="153"/>
      <c r="L39" s="153"/>
      <c r="M39" s="153"/>
      <c r="N39" s="153"/>
      <c r="O39" s="153"/>
      <c r="P39" s="153"/>
      <c r="Q39" s="153"/>
      <c r="R39" s="153"/>
      <c r="S39" s="153"/>
      <c r="T39" s="153"/>
      <c r="U39" s="153"/>
    </row>
    <row r="40" spans="2:21" ht="7.5" customHeight="1" x14ac:dyDescent="0.6">
      <c r="H40" s="88"/>
      <c r="I40" s="88"/>
      <c r="J40" s="88"/>
      <c r="K40" s="88"/>
      <c r="L40" s="88"/>
      <c r="M40" s="88"/>
      <c r="N40" s="88"/>
      <c r="O40" s="88"/>
      <c r="P40" s="88"/>
      <c r="Q40" s="88"/>
      <c r="R40" s="88"/>
      <c r="S40" s="88"/>
      <c r="T40" s="88"/>
    </row>
    <row r="41" spans="2:21" ht="21" customHeight="1" x14ac:dyDescent="0.2">
      <c r="B41" s="82" t="s">
        <v>47</v>
      </c>
      <c r="D41" s="80" t="s">
        <v>77</v>
      </c>
      <c r="G41" s="180" t="str">
        <f>IF(B2="LPU Leány Ái 20",Munka1!F4,IF(B2="ZLPU Leány Ái 20",Munka1!F4,IF(B2="ZLPU Fiú Ái 20",Munka1!F2,IF(B2="LPU Fiú Ái 20",Munka1!F2,IF(B2="ZLPU Fiú KI 20",Munka1!F3,IF(B2="LPI Leány Ái 20",Munka1!F4,IF(B2="LPI Fiú Ái 20",Munka1!F2,IF(B2="LPU Leány KI 20",Munka1!F5,IF(B2="ZLPU Leány KI 20",Munka1!F5,IF(B2="LPU Fiú KI 20",Munka1!F3,IF(B2="LPI Leány KI 20",Munka1!F5,IF(B2="LPI Fiú KI 20",Munka1!F3,))))))))))))</f>
        <v>középiskolás leány</v>
      </c>
      <c r="H41" s="181"/>
      <c r="I41" s="181"/>
      <c r="J41" s="181"/>
      <c r="K41" s="181"/>
      <c r="L41" s="181"/>
      <c r="M41" s="181"/>
      <c r="N41" s="181"/>
      <c r="O41" s="153"/>
      <c r="P41" s="182" t="s">
        <v>42</v>
      </c>
      <c r="Q41" s="181"/>
      <c r="R41" s="181"/>
      <c r="S41" s="181"/>
      <c r="T41" s="181"/>
      <c r="U41" s="153"/>
    </row>
    <row r="42" spans="2:21" ht="21" customHeight="1" x14ac:dyDescent="0.2">
      <c r="G42" s="181"/>
      <c r="H42" s="181"/>
      <c r="I42" s="181"/>
      <c r="J42" s="181"/>
      <c r="K42" s="181"/>
      <c r="L42" s="181"/>
      <c r="M42" s="181"/>
      <c r="N42" s="181"/>
      <c r="O42" s="153"/>
      <c r="P42" s="181"/>
      <c r="Q42" s="181"/>
      <c r="R42" s="181"/>
      <c r="S42" s="181"/>
      <c r="T42" s="181"/>
      <c r="U42" s="153"/>
    </row>
    <row r="43" spans="2:21" ht="7.5" customHeight="1" x14ac:dyDescent="0.2"/>
    <row r="44" spans="2:21" ht="21" customHeight="1" x14ac:dyDescent="0.2">
      <c r="B44" s="82" t="s">
        <v>48</v>
      </c>
      <c r="G44" s="177" t="str">
        <f>IF(B2="LPU Fiú Ái 20",Munka1!I2,IF(B2="ZLPU Fiú Ái 20",Munka1!I4,IF(B2="ZLPU Fiú KI 20",Munka1!I4,IF(B2="LPU Fiú KI 20",Munka1!I2,IF(B2="LPU Leány Ái 20",Munka1!I2,IF(B2="ZLPU Leány Ái 20",Munka1!I4,IF(B2="LPU Leány KI 20",Munka1!I2,IF(B2="ZLPU Leány KI 20",Munka1!I4,IF(B2="LPI Fiú Ái 20",Munka1!I3,IF(B2="LPI Fiú KI 20",Munka1!I3,IF(B2="LPI Leány Ái 20",Munka1!I3,IF(B2="LPI Leány KI 20",Munka1!I3,))))))))))))</f>
        <v>nyílt irányzékú légpuska 20 lövés</v>
      </c>
      <c r="H44" s="193"/>
      <c r="I44" s="193"/>
      <c r="J44" s="193"/>
      <c r="K44" s="193"/>
      <c r="L44" s="193"/>
      <c r="M44" s="193"/>
      <c r="N44" s="162"/>
      <c r="O44" s="162"/>
      <c r="P44" s="162"/>
      <c r="Q44" s="162"/>
      <c r="R44" s="162"/>
      <c r="S44" s="162"/>
      <c r="T44" s="162"/>
      <c r="U44" s="162"/>
    </row>
    <row r="45" spans="2:21" ht="21" customHeight="1" x14ac:dyDescent="0.2">
      <c r="G45" s="193"/>
      <c r="H45" s="193"/>
      <c r="I45" s="193"/>
      <c r="J45" s="193"/>
      <c r="K45" s="193"/>
      <c r="L45" s="193"/>
      <c r="M45" s="193"/>
      <c r="N45" s="162"/>
      <c r="O45" s="162"/>
      <c r="P45" s="162"/>
      <c r="Q45" s="162"/>
      <c r="R45" s="162"/>
      <c r="S45" s="162"/>
      <c r="T45" s="162"/>
      <c r="U45" s="162"/>
    </row>
    <row r="46" spans="2:21" ht="7.5" customHeight="1" x14ac:dyDescent="0.6">
      <c r="G46" s="137"/>
      <c r="H46" s="137"/>
      <c r="I46" s="137"/>
      <c r="J46" s="137"/>
      <c r="K46" s="137"/>
      <c r="L46" s="137"/>
      <c r="M46" s="137"/>
      <c r="N46" s="137"/>
      <c r="O46" s="137"/>
      <c r="P46" s="137"/>
      <c r="Q46" s="137"/>
      <c r="R46" s="137"/>
      <c r="S46" s="137"/>
      <c r="T46" s="137"/>
      <c r="U46" s="135"/>
    </row>
    <row r="47" spans="2:21" ht="21" customHeight="1" x14ac:dyDescent="0.2">
      <c r="G47" s="177" t="s">
        <v>44</v>
      </c>
      <c r="H47" s="153"/>
      <c r="I47" s="153"/>
      <c r="J47" s="153"/>
      <c r="K47" s="153"/>
      <c r="L47" s="153"/>
      <c r="M47" s="153"/>
      <c r="N47" s="153"/>
      <c r="O47" s="153"/>
      <c r="P47" s="153"/>
      <c r="Q47" s="153"/>
      <c r="R47" s="153"/>
      <c r="S47" s="153"/>
      <c r="T47" s="153"/>
      <c r="U47" s="153"/>
    </row>
    <row r="48" spans="2:21" ht="21.75" customHeight="1" x14ac:dyDescent="0.2">
      <c r="G48" s="153"/>
      <c r="H48" s="153"/>
      <c r="I48" s="153"/>
      <c r="J48" s="153"/>
      <c r="K48" s="153"/>
      <c r="L48" s="153"/>
      <c r="M48" s="153"/>
      <c r="N48" s="153"/>
      <c r="O48" s="153"/>
      <c r="P48" s="153"/>
      <c r="Q48" s="153"/>
      <c r="R48" s="153"/>
      <c r="S48" s="153"/>
      <c r="T48" s="153"/>
      <c r="U48" s="153"/>
    </row>
    <row r="49" spans="2:24" ht="7.5" customHeight="1" x14ac:dyDescent="0.2"/>
    <row r="50" spans="2:24" s="87" customFormat="1" ht="21" customHeight="1" x14ac:dyDescent="0.6">
      <c r="B50" s="82" t="s">
        <v>46</v>
      </c>
      <c r="I50" s="86"/>
      <c r="J50" s="86"/>
      <c r="K50" s="86"/>
      <c r="L50" s="196">
        <f>IF(B2="LPU Fiú Ái 20",Áik_Lpu_Fiú_20!I37,IF(B2="ZLPU Fiú Ái 20",'Áik_Zlpu_Fiú_20 '!I37,IF(B2="LPU Fiú KI 20",KI_Lpu_Fiú_20!I37,IF(B2="ZLPU Fiú KI 20",'KI_Zlpu_Fiú_20 '!I37,IF(B2="LPU Leány Ái 20",Áik_Lpu_Leány_20!I37,IF(B2="ZLPU Leány ÁI 20",Áik_Zlpu_Leány_20!I37,IF(B2="LPU Leány KI 20",KI_Lpu_Leány_20!I37,IF(B2="ZLPU Leány KI 20",'KI_Zlpu_Leány_20 '!I37,IF(B2="LPI Fiú Ái 20",Áik_Lpi_Fiú_20!I37,IF(B2="LPI Fiú KI 20",KI_Lpi_Fiú_20!I37,IF(B2="LPI Leány Ái 20",Áik_Lpi_Leány_20!I37,IF(B2="LPI Leány KI 20",'KI Lpi_Leány_20'!I37,))))))))))))</f>
        <v>341</v>
      </c>
      <c r="M50" s="193"/>
      <c r="N50" s="193"/>
      <c r="O50" s="110"/>
      <c r="P50" s="86"/>
      <c r="Q50" s="86"/>
      <c r="R50" s="86"/>
    </row>
    <row r="51" spans="2:24" s="55" customFormat="1" ht="21" customHeight="1" x14ac:dyDescent="0.6">
      <c r="I51" s="86"/>
      <c r="J51" s="86"/>
      <c r="K51" s="86"/>
      <c r="L51" s="193"/>
      <c r="M51" s="193"/>
      <c r="N51" s="193"/>
      <c r="O51" s="110"/>
      <c r="P51" s="86"/>
      <c r="Q51" s="86"/>
      <c r="R51" s="86"/>
    </row>
    <row r="52" spans="2:24" s="55" customFormat="1" ht="7.5" customHeight="1" x14ac:dyDescent="0.2">
      <c r="I52" s="86"/>
      <c r="J52" s="86"/>
      <c r="K52" s="86"/>
      <c r="L52" s="86"/>
      <c r="M52" s="86"/>
      <c r="N52" s="86"/>
      <c r="O52" s="86"/>
      <c r="P52" s="86"/>
      <c r="Q52" s="86"/>
      <c r="R52" s="86"/>
    </row>
    <row r="53" spans="2:24" s="55" customFormat="1" ht="21" customHeight="1" x14ac:dyDescent="0.2">
      <c r="J53" s="183" t="s">
        <v>49</v>
      </c>
      <c r="K53" s="162"/>
      <c r="L53" s="162"/>
      <c r="M53" s="162"/>
      <c r="N53" s="162"/>
      <c r="O53" s="162"/>
      <c r="P53" s="162"/>
      <c r="Q53" s="162"/>
      <c r="S53" s="89"/>
      <c r="T53" s="89"/>
      <c r="U53" s="89"/>
    </row>
    <row r="54" spans="2:24" ht="21" customHeight="1" x14ac:dyDescent="0.2">
      <c r="I54" s="55"/>
      <c r="J54" s="162"/>
      <c r="K54" s="162"/>
      <c r="L54" s="162"/>
      <c r="M54" s="162"/>
      <c r="N54" s="162"/>
      <c r="O54" s="162"/>
      <c r="P54" s="162"/>
      <c r="Q54" s="162"/>
      <c r="S54" s="103"/>
      <c r="T54" s="124"/>
      <c r="U54" s="103"/>
      <c r="V54" s="103"/>
      <c r="W54" s="103"/>
      <c r="X54" s="103"/>
    </row>
    <row r="55" spans="2:24" ht="7.5" customHeight="1" x14ac:dyDescent="0.2">
      <c r="I55" s="55"/>
    </row>
    <row r="56" spans="2:24" ht="21" customHeight="1" x14ac:dyDescent="0.2">
      <c r="L56" s="187" t="s">
        <v>11</v>
      </c>
      <c r="M56" s="187"/>
      <c r="N56" s="187"/>
      <c r="O56" s="106"/>
      <c r="U56" s="104"/>
    </row>
    <row r="57" spans="2:24" ht="21" customHeight="1" x14ac:dyDescent="0.2">
      <c r="L57" s="187"/>
      <c r="M57" s="187"/>
      <c r="N57" s="187"/>
      <c r="O57" s="106"/>
    </row>
    <row r="58" spans="2:24" ht="7.5" customHeight="1" x14ac:dyDescent="0.2"/>
    <row r="59" spans="2:24" s="55" customFormat="1" ht="21" customHeight="1" x14ac:dyDescent="0.2">
      <c r="H59" s="107"/>
      <c r="I59" s="107"/>
      <c r="J59" s="107"/>
      <c r="K59" s="188" t="s">
        <v>50</v>
      </c>
      <c r="L59" s="189"/>
      <c r="M59" s="189"/>
      <c r="N59" s="189"/>
      <c r="O59" s="189"/>
      <c r="P59" s="189"/>
      <c r="Q59" s="107"/>
      <c r="R59" s="107"/>
    </row>
    <row r="60" spans="2:24" s="55" customFormat="1" ht="21" customHeight="1" x14ac:dyDescent="0.2">
      <c r="H60" s="107"/>
      <c r="I60" s="107"/>
      <c r="J60" s="107"/>
      <c r="K60" s="189"/>
      <c r="L60" s="189"/>
      <c r="M60" s="189"/>
      <c r="N60" s="189"/>
      <c r="O60" s="189"/>
      <c r="P60" s="189"/>
      <c r="Q60" s="107"/>
      <c r="R60" s="107"/>
    </row>
    <row r="61" spans="2:24" s="55" customFormat="1" ht="10.5" customHeight="1" x14ac:dyDescent="0.2"/>
    <row r="62" spans="2:24" ht="10.5" customHeight="1" x14ac:dyDescent="0.2"/>
    <row r="63" spans="2:24" ht="25.5" customHeight="1" x14ac:dyDescent="0.5">
      <c r="G63" s="178" t="s">
        <v>143</v>
      </c>
      <c r="H63" s="178"/>
      <c r="I63" s="178"/>
      <c r="J63" s="178"/>
      <c r="K63" s="179"/>
      <c r="L63" s="153"/>
      <c r="M63" s="153"/>
    </row>
    <row r="64" spans="2:24" ht="10.5" customHeight="1" x14ac:dyDescent="0.2">
      <c r="D64" s="77"/>
      <c r="E64" s="77"/>
      <c r="F64" s="77"/>
      <c r="G64" s="77"/>
    </row>
    <row r="65" spans="4:21" x14ac:dyDescent="0.2">
      <c r="Q65" s="55"/>
    </row>
    <row r="67" spans="4:21" ht="12.75" customHeight="1" x14ac:dyDescent="0.2">
      <c r="D67" s="77"/>
      <c r="E67" s="77"/>
      <c r="F67" s="77"/>
      <c r="G67" s="77"/>
    </row>
    <row r="68" spans="4:21" s="55" customFormat="1" ht="25.5" customHeight="1" x14ac:dyDescent="0.5">
      <c r="D68" s="77"/>
      <c r="E68" s="77"/>
      <c r="F68" s="77"/>
      <c r="G68" s="185" t="s">
        <v>52</v>
      </c>
      <c r="H68" s="153"/>
      <c r="I68" s="153"/>
      <c r="Q68" s="77"/>
      <c r="R68" s="185" t="s">
        <v>53</v>
      </c>
      <c r="S68" s="153"/>
      <c r="T68" s="153"/>
      <c r="U68" s="153"/>
    </row>
    <row r="69" spans="4:21" ht="7.5" customHeight="1" x14ac:dyDescent="0.2"/>
    <row r="70" spans="4:21" ht="20.25" customHeight="1" x14ac:dyDescent="0.35">
      <c r="G70" s="186" t="s">
        <v>51</v>
      </c>
      <c r="H70" s="153"/>
      <c r="I70" s="153"/>
      <c r="Q70" s="90"/>
      <c r="R70" s="186" t="s">
        <v>54</v>
      </c>
      <c r="S70" s="153"/>
      <c r="T70" s="153"/>
      <c r="U70" s="153"/>
    </row>
    <row r="71" spans="4:21" ht="14.25" customHeight="1" x14ac:dyDescent="0.2"/>
    <row r="72" spans="4:21" ht="12.75" customHeight="1" x14ac:dyDescent="0.2">
      <c r="D72" s="72"/>
      <c r="E72" s="72"/>
      <c r="F72" s="72"/>
      <c r="G72" s="72"/>
      <c r="H72" s="73"/>
      <c r="I72" s="73"/>
    </row>
    <row r="73" spans="4:21" ht="12.75" customHeight="1" x14ac:dyDescent="0.2">
      <c r="D73" s="72"/>
      <c r="E73" s="72"/>
      <c r="F73" s="72"/>
      <c r="G73" s="72"/>
      <c r="H73" s="73"/>
      <c r="I73" s="73"/>
    </row>
    <row r="78" spans="4:21" ht="13.5" customHeight="1" x14ac:dyDescent="0.2"/>
    <row r="85" spans="9:18" x14ac:dyDescent="0.2">
      <c r="I85" s="194"/>
      <c r="J85" s="194"/>
      <c r="K85" s="194"/>
      <c r="L85" s="194"/>
      <c r="M85" s="194"/>
      <c r="N85" s="194"/>
      <c r="O85" s="194"/>
      <c r="P85" s="194"/>
      <c r="Q85" s="194"/>
      <c r="R85" s="195"/>
    </row>
    <row r="86" spans="9:18" x14ac:dyDescent="0.2">
      <c r="I86" s="194"/>
      <c r="J86" s="194"/>
      <c r="K86" s="194"/>
      <c r="L86" s="194"/>
      <c r="M86" s="194"/>
      <c r="N86" s="194"/>
      <c r="O86" s="194"/>
      <c r="P86" s="194"/>
      <c r="Q86" s="194"/>
      <c r="R86" s="195"/>
    </row>
    <row r="87" spans="9:18" x14ac:dyDescent="0.2">
      <c r="I87" s="194"/>
      <c r="J87" s="194"/>
      <c r="K87" s="194"/>
      <c r="L87" s="194"/>
      <c r="M87" s="194"/>
      <c r="N87" s="194"/>
      <c r="O87" s="194"/>
      <c r="P87" s="194"/>
      <c r="Q87" s="194"/>
      <c r="R87" s="195"/>
    </row>
    <row r="88" spans="9:18" x14ac:dyDescent="0.2">
      <c r="I88" s="194"/>
      <c r="J88" s="194"/>
      <c r="K88" s="194"/>
      <c r="L88" s="194"/>
      <c r="M88" s="194"/>
      <c r="N88" s="194"/>
      <c r="O88" s="194"/>
      <c r="P88" s="194"/>
      <c r="Q88" s="194"/>
      <c r="R88" s="195"/>
    </row>
    <row r="89" spans="9:18" x14ac:dyDescent="0.2">
      <c r="I89" s="194"/>
      <c r="J89" s="194"/>
      <c r="K89" s="194"/>
      <c r="L89" s="194"/>
      <c r="M89" s="194"/>
      <c r="N89" s="194"/>
      <c r="O89" s="194"/>
      <c r="P89" s="194"/>
      <c r="Q89" s="194"/>
      <c r="R89" s="195"/>
    </row>
    <row r="90" spans="9:18" x14ac:dyDescent="0.2">
      <c r="I90" s="194"/>
      <c r="J90" s="194"/>
      <c r="K90" s="194"/>
      <c r="L90" s="194"/>
      <c r="M90" s="194"/>
      <c r="N90" s="194"/>
      <c r="O90" s="194"/>
      <c r="P90" s="194"/>
      <c r="Q90" s="194"/>
      <c r="R90" s="195"/>
    </row>
    <row r="99" spans="2:21" x14ac:dyDescent="0.2">
      <c r="G99" s="197" t="str">
        <f>IF(B2="LPU Fiú Ái 20",Áik_Lpu_Fiú_20!B39,IF(B2="LPU Fiú KI 20",KI_Lpu_Fiú_20!B39,IF(B2="ZLPU Fiú Ái 20",'Áik_Zlpu_Fiú_20 '!B39,IF(B2="ZLPU Fiú KI 20",'KI_Zlpu_Fiú_20 '!B39,IF(B2="LPU Leány Ái 20",Áik_Lpu_Leány_20!B39,IF(B2="ZLPU Leány Ái 20",Áik_Zlpu_Leány_20!B39,IF(B2="LPU Leány KI 20",KI_Lpu_Leány_20!B39,IF(B2="ZLPU Leány KI 20",'KI_Zlpu_Leány_20 '!B39,IF(B2="LPI Fiú Ái 20",Áik_Lpi_Fiú_20!B39,IF(B2="LPI Fiú KI 20",KI_Lpi_Fiú_20!B39,IF(B2="LPI Leány Ái 20",Áik_Lpi_Leány_20!B39,IF(B2="LPI Leány KI 20",'KI Lpi_Leány_20'!B39,))))))))))))</f>
        <v>Tiszakécskei Móricz Zsigmond Általános Iskola és Gimnázium</v>
      </c>
      <c r="H99" s="198"/>
      <c r="I99" s="198"/>
      <c r="J99" s="198"/>
      <c r="K99" s="198"/>
      <c r="L99" s="198"/>
      <c r="M99" s="198"/>
      <c r="N99" s="198"/>
      <c r="O99" s="198"/>
      <c r="P99" s="198"/>
      <c r="Q99" s="198"/>
      <c r="R99" s="198"/>
      <c r="S99" s="198"/>
      <c r="T99" s="198"/>
      <c r="U99" s="198"/>
    </row>
    <row r="100" spans="2:21" ht="12.75" customHeight="1" x14ac:dyDescent="0.2">
      <c r="G100" s="198"/>
      <c r="H100" s="198"/>
      <c r="I100" s="198"/>
      <c r="J100" s="198"/>
      <c r="K100" s="198"/>
      <c r="L100" s="198"/>
      <c r="M100" s="198"/>
      <c r="N100" s="198"/>
      <c r="O100" s="198"/>
      <c r="P100" s="198"/>
      <c r="Q100" s="198"/>
      <c r="R100" s="198"/>
      <c r="S100" s="198"/>
      <c r="T100" s="198"/>
      <c r="U100" s="198"/>
    </row>
    <row r="101" spans="2:21" ht="12.75" customHeight="1" x14ac:dyDescent="0.2">
      <c r="G101" s="198"/>
      <c r="H101" s="198"/>
      <c r="I101" s="198"/>
      <c r="J101" s="198"/>
      <c r="K101" s="198"/>
      <c r="L101" s="198"/>
      <c r="M101" s="198"/>
      <c r="N101" s="198"/>
      <c r="O101" s="198"/>
      <c r="P101" s="198"/>
      <c r="Q101" s="198"/>
      <c r="R101" s="198"/>
      <c r="S101" s="198"/>
      <c r="T101" s="198"/>
      <c r="U101" s="198"/>
    </row>
    <row r="102" spans="2:21" ht="12.75" customHeight="1" x14ac:dyDescent="0.2">
      <c r="B102" s="80" t="s">
        <v>10</v>
      </c>
      <c r="G102" s="198"/>
      <c r="H102" s="198"/>
      <c r="I102" s="198"/>
      <c r="J102" s="198"/>
      <c r="K102" s="198"/>
      <c r="L102" s="198"/>
      <c r="M102" s="198"/>
      <c r="N102" s="198"/>
      <c r="O102" s="198"/>
      <c r="P102" s="198"/>
      <c r="Q102" s="198"/>
      <c r="R102" s="198"/>
      <c r="S102" s="198"/>
      <c r="T102" s="198"/>
      <c r="U102" s="198"/>
    </row>
    <row r="103" spans="2:21" ht="12.75" customHeight="1" x14ac:dyDescent="0.2">
      <c r="G103" s="198"/>
      <c r="H103" s="198"/>
      <c r="I103" s="198"/>
      <c r="J103" s="198"/>
      <c r="K103" s="198"/>
      <c r="L103" s="198"/>
      <c r="M103" s="198"/>
      <c r="N103" s="198"/>
      <c r="O103" s="198"/>
      <c r="P103" s="198"/>
      <c r="Q103" s="198"/>
      <c r="R103" s="198"/>
      <c r="S103" s="198"/>
      <c r="T103" s="198"/>
      <c r="U103" s="198"/>
    </row>
    <row r="104" spans="2:21" ht="12.75" customHeight="1" x14ac:dyDescent="0.2">
      <c r="G104" s="198"/>
      <c r="H104" s="198"/>
      <c r="I104" s="198"/>
      <c r="J104" s="198"/>
      <c r="K104" s="198"/>
      <c r="L104" s="198"/>
      <c r="M104" s="198"/>
      <c r="N104" s="198"/>
      <c r="O104" s="198"/>
      <c r="P104" s="198"/>
      <c r="Q104" s="198"/>
      <c r="R104" s="198"/>
      <c r="S104" s="198"/>
      <c r="T104" s="198"/>
      <c r="U104" s="198"/>
    </row>
    <row r="105" spans="2:21" x14ac:dyDescent="0.2">
      <c r="G105" s="153"/>
      <c r="H105" s="153"/>
      <c r="I105" s="153"/>
      <c r="J105" s="153"/>
      <c r="K105" s="153"/>
      <c r="L105" s="153"/>
      <c r="M105" s="153"/>
      <c r="N105" s="153"/>
      <c r="O105" s="153"/>
      <c r="P105" s="153"/>
      <c r="Q105" s="153"/>
      <c r="R105" s="153"/>
      <c r="S105" s="153"/>
      <c r="T105" s="153"/>
      <c r="U105" s="153"/>
    </row>
    <row r="106" spans="2:21" ht="29.25" x14ac:dyDescent="0.5">
      <c r="K106" s="190" t="s">
        <v>85</v>
      </c>
      <c r="L106" s="190"/>
      <c r="M106" s="190"/>
      <c r="N106" s="190"/>
      <c r="O106" s="190"/>
      <c r="P106" s="190"/>
    </row>
    <row r="108" spans="2:21" x14ac:dyDescent="0.2">
      <c r="I108" s="203" t="s">
        <v>182</v>
      </c>
      <c r="J108" s="203"/>
      <c r="K108" s="203"/>
      <c r="L108" s="203"/>
      <c r="M108" s="203"/>
      <c r="N108" s="203"/>
      <c r="O108" s="203"/>
      <c r="P108" s="203"/>
      <c r="Q108" s="203"/>
      <c r="R108" s="203"/>
      <c r="S108" s="203"/>
    </row>
    <row r="109" spans="2:21" x14ac:dyDescent="0.2">
      <c r="I109" s="203"/>
      <c r="J109" s="203"/>
      <c r="K109" s="203"/>
      <c r="L109" s="203"/>
      <c r="M109" s="203"/>
      <c r="N109" s="203"/>
      <c r="O109" s="203"/>
      <c r="P109" s="203"/>
      <c r="Q109" s="203"/>
      <c r="R109" s="203"/>
      <c r="S109" s="203"/>
    </row>
    <row r="111" spans="2:21" ht="21" customHeight="1" x14ac:dyDescent="0.6">
      <c r="H111" s="184" t="s">
        <v>38</v>
      </c>
      <c r="I111" s="181"/>
      <c r="J111" s="181"/>
      <c r="K111" s="181"/>
      <c r="L111" s="181"/>
      <c r="M111" s="181"/>
      <c r="N111" s="181"/>
      <c r="O111" s="181"/>
      <c r="P111" s="181"/>
      <c r="Q111" s="181"/>
      <c r="R111" s="181"/>
      <c r="S111" s="181"/>
      <c r="T111" s="127"/>
    </row>
    <row r="112" spans="2:21" ht="21" customHeight="1" x14ac:dyDescent="0.6">
      <c r="H112" s="181"/>
      <c r="I112" s="181"/>
      <c r="J112" s="181"/>
      <c r="K112" s="181"/>
      <c r="L112" s="181"/>
      <c r="M112" s="181"/>
      <c r="N112" s="181"/>
      <c r="O112" s="181"/>
      <c r="P112" s="181"/>
      <c r="Q112" s="181"/>
      <c r="R112" s="181"/>
      <c r="S112" s="181"/>
      <c r="T112" s="127"/>
    </row>
    <row r="113" spans="2:21" ht="7.5" customHeight="1" x14ac:dyDescent="0.2"/>
    <row r="114" spans="2:21" ht="21" customHeight="1" x14ac:dyDescent="0.2">
      <c r="G114" s="177" t="s">
        <v>37</v>
      </c>
      <c r="H114" s="181"/>
      <c r="I114" s="181"/>
      <c r="J114" s="181"/>
      <c r="K114" s="181"/>
      <c r="L114" s="181"/>
      <c r="M114" s="181"/>
      <c r="N114" s="181"/>
      <c r="O114" s="181"/>
      <c r="P114" s="181"/>
      <c r="Q114" s="181"/>
      <c r="R114" s="181"/>
      <c r="S114" s="181"/>
      <c r="T114" s="181"/>
      <c r="U114" s="181"/>
    </row>
    <row r="115" spans="2:21" ht="21" customHeight="1" x14ac:dyDescent="0.2">
      <c r="G115" s="181"/>
      <c r="H115" s="181"/>
      <c r="I115" s="181"/>
      <c r="J115" s="181"/>
      <c r="K115" s="181"/>
      <c r="L115" s="181"/>
      <c r="M115" s="181"/>
      <c r="N115" s="181"/>
      <c r="O115" s="181"/>
      <c r="P115" s="181"/>
      <c r="Q115" s="181"/>
      <c r="R115" s="181"/>
      <c r="S115" s="181"/>
      <c r="T115" s="181"/>
      <c r="U115" s="181"/>
    </row>
    <row r="116" spans="2:21" ht="7.5" customHeight="1" x14ac:dyDescent="0.2"/>
    <row r="117" spans="2:21" ht="21" customHeight="1" x14ac:dyDescent="0.2">
      <c r="B117" s="80" t="s">
        <v>47</v>
      </c>
      <c r="G117" s="180" t="str">
        <f>IF(B2="LPU Leány Ái 20",Munka1!F4,IF(B2="ZLPU Leány Ái 20",Munka1!F4,IF(B2="ZLPU Fiú Ái 20",Munka1!F2,IF(B2="LPU Fiú Ái 20",Munka1!F2,IF(B2="ZLPU Fiú KI 20",Munka1!F3,IF(B2="LPI Leány Ái 20",Munka1!F4,IF(B2="LPI Fiú Ái 20",Munka1!F2,IF(B2="LPU Leány KI 20",Munka1!F5,IF(B2="ZLPU Leány KI 20",Munka1!F5,IF(B2="LPU Fiú KI 20",Munka1!F3,IF(B2="LPI Leány KI 20",Munka1!F5,IF(B2="LPI Fiú KI 20",Munka1!F3,))))))))))))</f>
        <v>középiskolás leány</v>
      </c>
      <c r="H117" s="181"/>
      <c r="I117" s="181"/>
      <c r="J117" s="181"/>
      <c r="K117" s="181"/>
      <c r="L117" s="181"/>
      <c r="M117" s="181"/>
      <c r="N117" s="181"/>
      <c r="O117" s="153"/>
      <c r="P117" s="182" t="s">
        <v>42</v>
      </c>
      <c r="Q117" s="181"/>
      <c r="R117" s="181"/>
      <c r="S117" s="181"/>
      <c r="T117" s="181"/>
      <c r="U117" s="153"/>
    </row>
    <row r="118" spans="2:21" ht="21" customHeight="1" x14ac:dyDescent="0.2">
      <c r="G118" s="181"/>
      <c r="H118" s="181"/>
      <c r="I118" s="181"/>
      <c r="J118" s="181"/>
      <c r="K118" s="181"/>
      <c r="L118" s="181"/>
      <c r="M118" s="181"/>
      <c r="N118" s="181"/>
      <c r="O118" s="153"/>
      <c r="P118" s="181"/>
      <c r="Q118" s="181"/>
      <c r="R118" s="181"/>
      <c r="S118" s="181"/>
      <c r="T118" s="181"/>
      <c r="U118" s="153"/>
    </row>
    <row r="119" spans="2:21" ht="7.5" customHeight="1" x14ac:dyDescent="0.2"/>
    <row r="120" spans="2:21" ht="21" customHeight="1" x14ac:dyDescent="0.2">
      <c r="B120" s="80" t="s">
        <v>48</v>
      </c>
      <c r="G120" s="177" t="str">
        <f>IF(B2="LPU Fiú Ái 20",Munka1!I2,IF(B2="ZLPU Fiú Ái 20",Munka1!I4,IF(B2="ZLPU Fiú KI 20",Munka1!I4,IF(B2="LPU Fiú KI 20",Munka1!I2,IF(B2="LPU Leány Ái 20",Munka1!I2,IF(B2="ZLPU Leány Ái 20",Munka1!I4,IF(B2="LPU Leány KI 20",Munka1!I2,IF(B2="ZLPU Leány KI 20",Munka1!I4,IF(B2="LPI Fiú Ái 20",Munka1!I3,IF(B2="LPI Fiú KI 20",Munka1!I3,IF(B2="LPI Leány Ái 20",Munka1!I3,IF(B2="LPI Leány KI 20",Munka1!I3,))))))))))))</f>
        <v>nyílt irányzékú légpuska 20 lövés</v>
      </c>
      <c r="H120" s="193"/>
      <c r="I120" s="193"/>
      <c r="J120" s="193"/>
      <c r="K120" s="193"/>
      <c r="L120" s="193"/>
      <c r="M120" s="193"/>
      <c r="N120" s="162"/>
      <c r="O120" s="162"/>
      <c r="P120" s="162"/>
      <c r="Q120" s="162"/>
      <c r="R120" s="162"/>
      <c r="S120" s="162"/>
      <c r="T120" s="162"/>
      <c r="U120" s="162"/>
    </row>
    <row r="121" spans="2:21" s="55" customFormat="1" ht="21" customHeight="1" x14ac:dyDescent="0.2">
      <c r="G121" s="193"/>
      <c r="H121" s="193"/>
      <c r="I121" s="193"/>
      <c r="J121" s="193"/>
      <c r="K121" s="193"/>
      <c r="L121" s="193"/>
      <c r="M121" s="193"/>
      <c r="N121" s="162"/>
      <c r="O121" s="162"/>
      <c r="P121" s="162"/>
      <c r="Q121" s="162"/>
      <c r="R121" s="162"/>
      <c r="S121" s="162"/>
      <c r="T121" s="162"/>
      <c r="U121" s="162"/>
    </row>
    <row r="122" spans="2:21" s="55" customFormat="1" ht="7.5" customHeight="1" x14ac:dyDescent="0.6">
      <c r="G122" s="137"/>
      <c r="H122" s="137"/>
      <c r="I122" s="137"/>
      <c r="J122" s="137"/>
      <c r="K122" s="137"/>
      <c r="L122" s="137"/>
      <c r="M122" s="137"/>
      <c r="N122" s="137"/>
      <c r="O122" s="137"/>
      <c r="P122" s="137"/>
      <c r="Q122" s="137"/>
      <c r="R122" s="137"/>
      <c r="S122" s="137"/>
      <c r="T122" s="137"/>
      <c r="U122" s="135"/>
    </row>
    <row r="123" spans="2:21" s="55" customFormat="1" ht="21" customHeight="1" x14ac:dyDescent="0.2">
      <c r="G123" s="177" t="s">
        <v>44</v>
      </c>
      <c r="H123" s="162"/>
      <c r="I123" s="162"/>
      <c r="J123" s="162"/>
      <c r="K123" s="162"/>
      <c r="L123" s="162"/>
      <c r="M123" s="162"/>
      <c r="N123" s="162"/>
      <c r="O123" s="162"/>
      <c r="P123" s="162"/>
      <c r="Q123" s="162"/>
      <c r="R123" s="162"/>
      <c r="S123" s="162"/>
      <c r="T123" s="162"/>
      <c r="U123" s="162"/>
    </row>
    <row r="124" spans="2:21" s="55" customFormat="1" ht="21" customHeight="1" x14ac:dyDescent="0.2">
      <c r="G124" s="162"/>
      <c r="H124" s="162"/>
      <c r="I124" s="162"/>
      <c r="J124" s="162"/>
      <c r="K124" s="162"/>
      <c r="L124" s="162"/>
      <c r="M124" s="162"/>
      <c r="N124" s="162"/>
      <c r="O124" s="162"/>
      <c r="P124" s="162"/>
      <c r="Q124" s="162"/>
      <c r="R124" s="162"/>
      <c r="S124" s="162"/>
      <c r="T124" s="162"/>
      <c r="U124" s="162"/>
    </row>
    <row r="125" spans="2:21" s="55" customFormat="1" ht="7.5" customHeight="1" x14ac:dyDescent="0.2">
      <c r="I125" s="86"/>
      <c r="J125" s="86"/>
      <c r="K125" s="86"/>
      <c r="L125" s="86"/>
      <c r="M125" s="86"/>
      <c r="N125" s="86"/>
      <c r="O125" s="86"/>
      <c r="P125" s="86"/>
      <c r="Q125" s="86"/>
      <c r="R125" s="86"/>
    </row>
    <row r="126" spans="2:21" s="55" customFormat="1" ht="21" customHeight="1" x14ac:dyDescent="0.6">
      <c r="B126" s="55" t="s">
        <v>46</v>
      </c>
      <c r="I126" s="86"/>
      <c r="J126" s="86"/>
      <c r="K126" s="86"/>
      <c r="L126" s="196">
        <f>IF(B2="LPU Fiú Ái 20",Áik_Lpu_Fiú_20!I43,IF(B2="ZLPU Fiú Ái 20",'Áik_Zlpu_Fiú_20 '!I43,IF(B2="LPU Fiú KI 20",KI_Lpu_Fiú_20!I43,IF(B2="ZLPU Fiú KI 20",'KI_Zlpu_Fiú_20 '!I43,IF(B2="LPU Leány Ái 20",Áik_Lpu_Leány_20!I43,IF(B2="ZLPU Leány ÁI 20",Áik_Zlpu_Leány_20!I43,IF(B2="LPU Leány KI 20",KI_Lpu_Leány_20!I43,IF(B2="ZLPU Leány KI 20",'KI_Zlpu_Leány_20 '!I43,IF(B2="LPI Fiú Ái 20",Áik_Lpi_Fiú_20!I43,IF(B2="LPI Fiú KI 20",KI_Lpi_Fiú_20!I43,IF(B2="LPI Leány Ái 20",Áik_Lpi_Leány_20!I43,IF(B2="LPI Leány KI 20",'KI Lpi_Leány_20'!I43,))))))))))))</f>
        <v>291</v>
      </c>
      <c r="M126" s="181"/>
      <c r="N126" s="181"/>
      <c r="O126" s="108"/>
      <c r="P126" s="86"/>
      <c r="Q126" s="86"/>
      <c r="R126" s="86"/>
    </row>
    <row r="127" spans="2:21" ht="21" customHeight="1" x14ac:dyDescent="0.6">
      <c r="L127" s="181"/>
      <c r="M127" s="181"/>
      <c r="N127" s="181"/>
      <c r="O127" s="108"/>
    </row>
    <row r="128" spans="2:21" ht="7.5" customHeight="1" x14ac:dyDescent="0.2"/>
    <row r="129" spans="4:21" ht="21" customHeight="1" x14ac:dyDescent="0.2">
      <c r="J129" s="183" t="s">
        <v>49</v>
      </c>
      <c r="K129" s="153"/>
      <c r="L129" s="153"/>
      <c r="M129" s="153"/>
      <c r="N129" s="153"/>
      <c r="O129" s="153"/>
      <c r="P129" s="153"/>
      <c r="Q129" s="153"/>
    </row>
    <row r="130" spans="4:21" ht="21" customHeight="1" x14ac:dyDescent="0.2">
      <c r="J130" s="153"/>
      <c r="K130" s="153"/>
      <c r="L130" s="153"/>
      <c r="M130" s="153"/>
      <c r="N130" s="153"/>
      <c r="O130" s="153"/>
      <c r="P130" s="153"/>
      <c r="Q130" s="153"/>
    </row>
    <row r="131" spans="4:21" ht="7.5" customHeight="1" x14ac:dyDescent="0.2"/>
    <row r="132" spans="4:21" ht="21" customHeight="1" x14ac:dyDescent="0.2">
      <c r="L132" s="187" t="s">
        <v>12</v>
      </c>
      <c r="M132" s="187"/>
      <c r="N132" s="187"/>
      <c r="O132" s="106"/>
    </row>
    <row r="133" spans="4:21" ht="21" customHeight="1" x14ac:dyDescent="0.2">
      <c r="H133" s="107"/>
      <c r="I133" s="107"/>
      <c r="J133" s="107"/>
      <c r="K133" s="107"/>
      <c r="L133" s="187"/>
      <c r="M133" s="187"/>
      <c r="N133" s="187"/>
      <c r="O133" s="106"/>
      <c r="P133" s="107"/>
      <c r="Q133" s="107"/>
      <c r="R133" s="107"/>
    </row>
    <row r="134" spans="4:21" ht="7.5" customHeight="1" x14ac:dyDescent="0.2">
      <c r="H134" s="107"/>
      <c r="I134" s="107"/>
      <c r="J134" s="107"/>
      <c r="K134" s="107"/>
      <c r="L134" s="107"/>
      <c r="M134" s="107"/>
      <c r="N134" s="107"/>
      <c r="O134" s="107"/>
      <c r="P134" s="107"/>
      <c r="Q134" s="107"/>
      <c r="R134" s="107"/>
    </row>
    <row r="135" spans="4:21" ht="21" customHeight="1" x14ac:dyDescent="0.2">
      <c r="K135" s="188" t="s">
        <v>50</v>
      </c>
      <c r="L135" s="189"/>
      <c r="M135" s="189"/>
      <c r="N135" s="189"/>
      <c r="O135" s="189"/>
      <c r="P135" s="189"/>
    </row>
    <row r="136" spans="4:21" s="55" customFormat="1" ht="21" customHeight="1" x14ac:dyDescent="0.2">
      <c r="K136" s="189"/>
      <c r="L136" s="189"/>
      <c r="M136" s="189"/>
      <c r="N136" s="189"/>
      <c r="O136" s="189"/>
      <c r="P136" s="189"/>
    </row>
    <row r="137" spans="4:21" ht="10.5" customHeight="1" x14ac:dyDescent="0.2"/>
    <row r="138" spans="4:21" s="55" customFormat="1" ht="10.5" customHeight="1" x14ac:dyDescent="0.2">
      <c r="D138" s="74"/>
      <c r="E138" s="74"/>
      <c r="F138" s="74"/>
      <c r="G138" s="74"/>
    </row>
    <row r="139" spans="4:21" s="55" customFormat="1" ht="25.5" customHeight="1" x14ac:dyDescent="0.5">
      <c r="D139" s="74"/>
      <c r="E139" s="74"/>
      <c r="F139" s="74"/>
      <c r="G139" s="178" t="s">
        <v>143</v>
      </c>
      <c r="H139" s="178"/>
      <c r="I139" s="178"/>
      <c r="J139" s="178"/>
      <c r="K139" s="179"/>
      <c r="L139" s="153"/>
      <c r="M139" s="153"/>
    </row>
    <row r="140" spans="4:21" ht="11.25" customHeight="1" x14ac:dyDescent="0.2">
      <c r="H140" s="55"/>
    </row>
    <row r="141" spans="4:21" ht="12.75" customHeight="1" x14ac:dyDescent="0.2">
      <c r="D141" s="74"/>
      <c r="E141" s="74"/>
      <c r="F141" s="74"/>
      <c r="G141" s="74"/>
    </row>
    <row r="142" spans="4:21" ht="12.75" customHeight="1" x14ac:dyDescent="0.2">
      <c r="D142" s="74"/>
      <c r="E142" s="74"/>
      <c r="F142" s="74"/>
      <c r="G142" s="74"/>
    </row>
    <row r="144" spans="4:21" s="55" customFormat="1" ht="25.5" customHeight="1" x14ac:dyDescent="0.5">
      <c r="G144" s="185" t="s">
        <v>52</v>
      </c>
      <c r="H144" s="153"/>
      <c r="I144" s="153"/>
      <c r="R144" s="185" t="s">
        <v>53</v>
      </c>
      <c r="S144" s="153"/>
      <c r="T144" s="153"/>
      <c r="U144" s="153"/>
    </row>
    <row r="145" spans="4:21" ht="7.5" customHeight="1" x14ac:dyDescent="0.2"/>
    <row r="146" spans="4:21" ht="20.25" customHeight="1" x14ac:dyDescent="0.35">
      <c r="D146" s="72"/>
      <c r="E146" s="72"/>
      <c r="F146" s="72"/>
      <c r="G146" s="186" t="s">
        <v>51</v>
      </c>
      <c r="H146" s="153"/>
      <c r="I146" s="153"/>
      <c r="R146" s="186" t="s">
        <v>54</v>
      </c>
      <c r="S146" s="153"/>
      <c r="T146" s="153"/>
      <c r="U146" s="153"/>
    </row>
    <row r="147" spans="4:21" ht="12.75" customHeight="1" x14ac:dyDescent="0.2">
      <c r="D147" s="72"/>
      <c r="E147" s="72"/>
      <c r="F147" s="72"/>
      <c r="G147" s="72"/>
      <c r="H147" s="73"/>
      <c r="I147" s="73"/>
    </row>
    <row r="152" spans="4:21" ht="12.75" customHeight="1" x14ac:dyDescent="0.35">
      <c r="D152" s="205"/>
      <c r="E152" s="205"/>
      <c r="F152" s="205"/>
      <c r="G152" s="205"/>
      <c r="H152" s="205"/>
      <c r="I152" s="205"/>
      <c r="J152" s="153"/>
    </row>
    <row r="162" spans="7:21" x14ac:dyDescent="0.2">
      <c r="I162" s="194"/>
      <c r="J162" s="194"/>
      <c r="K162" s="194"/>
      <c r="L162" s="194"/>
      <c r="M162" s="194"/>
      <c r="N162" s="194"/>
      <c r="O162" s="194"/>
      <c r="P162" s="194"/>
      <c r="Q162" s="194"/>
      <c r="R162" s="195"/>
    </row>
    <row r="163" spans="7:21" x14ac:dyDescent="0.2">
      <c r="I163" s="194"/>
      <c r="J163" s="194"/>
      <c r="K163" s="194"/>
      <c r="L163" s="194"/>
      <c r="M163" s="194"/>
      <c r="N163" s="194"/>
      <c r="O163" s="194"/>
      <c r="P163" s="194"/>
      <c r="Q163" s="194"/>
      <c r="R163" s="195"/>
    </row>
    <row r="164" spans="7:21" x14ac:dyDescent="0.2">
      <c r="I164" s="194"/>
      <c r="J164" s="194"/>
      <c r="K164" s="194"/>
      <c r="L164" s="194"/>
      <c r="M164" s="194"/>
      <c r="N164" s="194"/>
      <c r="O164" s="194"/>
      <c r="P164" s="194"/>
      <c r="Q164" s="194"/>
      <c r="R164" s="195"/>
    </row>
    <row r="165" spans="7:21" x14ac:dyDescent="0.2">
      <c r="I165" s="194"/>
      <c r="J165" s="194"/>
      <c r="K165" s="194"/>
      <c r="L165" s="194"/>
      <c r="M165" s="194"/>
      <c r="N165" s="194"/>
      <c r="O165" s="194"/>
      <c r="P165" s="194"/>
      <c r="Q165" s="194"/>
      <c r="R165" s="195"/>
    </row>
    <row r="166" spans="7:21" x14ac:dyDescent="0.2">
      <c r="I166" s="194"/>
      <c r="J166" s="194"/>
      <c r="K166" s="194"/>
      <c r="L166" s="194"/>
      <c r="M166" s="194"/>
      <c r="N166" s="194"/>
      <c r="O166" s="194"/>
      <c r="P166" s="194"/>
      <c r="Q166" s="194"/>
      <c r="R166" s="195"/>
    </row>
    <row r="167" spans="7:21" x14ac:dyDescent="0.2">
      <c r="I167" s="194"/>
      <c r="J167" s="194"/>
      <c r="K167" s="194"/>
      <c r="L167" s="194"/>
      <c r="M167" s="194"/>
      <c r="N167" s="194"/>
      <c r="O167" s="194"/>
      <c r="P167" s="194"/>
      <c r="Q167" s="194"/>
      <c r="R167" s="195"/>
    </row>
    <row r="176" spans="7:21" x14ac:dyDescent="0.2">
      <c r="G176" s="197" t="str">
        <f>IF(B2="LPU Fiú Ái 20",Áik_Lpu_Fiú_20!B45,IF(B2="LPU Fiú KI 20",KI_Lpu_Fiú_20!B45,IF(B2="ZLPU Fiú Ái 20",'Áik_Zlpu_Fiú_20 '!B45,IF(B2="ZLPU Fiú KI 20",'KI_Zlpu_Fiú_20 '!B45,IF(B2="LPU Leány Ái 20",Áik_Lpu_Leány_20!B45,IF(B2="ZLPU Leány Ái 20",Áik_Zlpu_Leány_20!B45,IF(B2="LPU Leány KI 20",KI_Lpu_Leány_20!B45,IF(B2="ZLPU Leány KI 20",'KI_Zlpu_Leány_20 '!B45,IF(B2="LPI Fiú Ái 20",Áik_Lpi_Fiú_20!B45,IF(B2="LPI Fiú KI 20",KI_Lpi_Fiú_20!B45,IF(B2="LPI Leány Ái 20",Áik_Lpi_Leány_20!B45,IF(B2="LPI Leány KI 20",'KI Lpi_Leány_20'!B45,))))))))))))</f>
        <v>Kecskeméti SZC Gáspár András Technikum</v>
      </c>
      <c r="H176" s="199"/>
      <c r="I176" s="199"/>
      <c r="J176" s="199"/>
      <c r="K176" s="199"/>
      <c r="L176" s="199"/>
      <c r="M176" s="199"/>
      <c r="N176" s="199"/>
      <c r="O176" s="199"/>
      <c r="P176" s="199"/>
      <c r="Q176" s="199"/>
      <c r="R176" s="199"/>
      <c r="S176" s="199"/>
      <c r="T176" s="199"/>
      <c r="U176" s="199"/>
    </row>
    <row r="177" spans="2:22" ht="12.75" customHeight="1" x14ac:dyDescent="0.2">
      <c r="G177" s="199"/>
      <c r="H177" s="199"/>
      <c r="I177" s="199"/>
      <c r="J177" s="199"/>
      <c r="K177" s="199"/>
      <c r="L177" s="199"/>
      <c r="M177" s="199"/>
      <c r="N177" s="199"/>
      <c r="O177" s="199"/>
      <c r="P177" s="199"/>
      <c r="Q177" s="199"/>
      <c r="R177" s="199"/>
      <c r="S177" s="199"/>
      <c r="T177" s="199"/>
      <c r="U177" s="199"/>
    </row>
    <row r="178" spans="2:22" ht="12.75" customHeight="1" x14ac:dyDescent="0.2">
      <c r="G178" s="199"/>
      <c r="H178" s="199"/>
      <c r="I178" s="199"/>
      <c r="J178" s="199"/>
      <c r="K178" s="199"/>
      <c r="L178" s="199"/>
      <c r="M178" s="199"/>
      <c r="N178" s="199"/>
      <c r="O178" s="199"/>
      <c r="P178" s="199"/>
      <c r="Q178" s="199"/>
      <c r="R178" s="199"/>
      <c r="S178" s="199"/>
      <c r="T178" s="199"/>
      <c r="U178" s="199"/>
    </row>
    <row r="179" spans="2:22" s="55" customFormat="1" ht="12.75" customHeight="1" x14ac:dyDescent="0.2">
      <c r="B179" s="55" t="s">
        <v>10</v>
      </c>
      <c r="G179" s="199"/>
      <c r="H179" s="199"/>
      <c r="I179" s="199"/>
      <c r="J179" s="199"/>
      <c r="K179" s="199"/>
      <c r="L179" s="199"/>
      <c r="M179" s="199"/>
      <c r="N179" s="199"/>
      <c r="O179" s="199"/>
      <c r="P179" s="199"/>
      <c r="Q179" s="199"/>
      <c r="R179" s="199"/>
      <c r="S179" s="199"/>
      <c r="T179" s="199"/>
      <c r="U179" s="199"/>
    </row>
    <row r="180" spans="2:22" ht="12.75" customHeight="1" x14ac:dyDescent="0.2">
      <c r="G180" s="199"/>
      <c r="H180" s="199"/>
      <c r="I180" s="199"/>
      <c r="J180" s="199"/>
      <c r="K180" s="199"/>
      <c r="L180" s="199"/>
      <c r="M180" s="199"/>
      <c r="N180" s="199"/>
      <c r="O180" s="199"/>
      <c r="P180" s="199"/>
      <c r="Q180" s="199"/>
      <c r="R180" s="199"/>
      <c r="S180" s="199"/>
      <c r="T180" s="199"/>
      <c r="U180" s="199"/>
      <c r="V180" s="103"/>
    </row>
    <row r="181" spans="2:22" ht="12.75" customHeight="1" x14ac:dyDescent="0.2">
      <c r="G181" s="199"/>
      <c r="H181" s="199"/>
      <c r="I181" s="199"/>
      <c r="J181" s="199"/>
      <c r="K181" s="199"/>
      <c r="L181" s="199"/>
      <c r="M181" s="199"/>
      <c r="N181" s="199"/>
      <c r="O181" s="199"/>
      <c r="P181" s="199"/>
      <c r="Q181" s="199"/>
      <c r="R181" s="199"/>
      <c r="S181" s="199"/>
      <c r="T181" s="199"/>
      <c r="U181" s="199"/>
      <c r="V181" s="103"/>
    </row>
    <row r="182" spans="2:22" x14ac:dyDescent="0.2">
      <c r="G182" s="200"/>
      <c r="H182" s="200"/>
      <c r="I182" s="200"/>
      <c r="J182" s="200"/>
      <c r="K182" s="200"/>
      <c r="L182" s="200"/>
      <c r="M182" s="200"/>
      <c r="N182" s="200"/>
      <c r="O182" s="200"/>
      <c r="P182" s="200"/>
      <c r="Q182" s="200"/>
      <c r="R182" s="200"/>
      <c r="S182" s="200"/>
      <c r="T182" s="200"/>
      <c r="U182" s="200"/>
    </row>
    <row r="183" spans="2:22" ht="29.25" x14ac:dyDescent="0.5">
      <c r="K183" s="190" t="s">
        <v>85</v>
      </c>
      <c r="L183" s="190"/>
      <c r="M183" s="190"/>
      <c r="N183" s="190"/>
      <c r="O183" s="190"/>
      <c r="P183" s="190"/>
    </row>
    <row r="185" spans="2:22" x14ac:dyDescent="0.2">
      <c r="I185" s="204" t="s">
        <v>183</v>
      </c>
      <c r="J185" s="204"/>
      <c r="K185" s="204"/>
      <c r="L185" s="204"/>
      <c r="M185" s="204"/>
      <c r="N185" s="204"/>
      <c r="O185" s="204"/>
      <c r="P185" s="204"/>
      <c r="Q185" s="204"/>
      <c r="R185" s="204"/>
      <c r="S185" s="204"/>
    </row>
    <row r="186" spans="2:22" x14ac:dyDescent="0.2">
      <c r="I186" s="204"/>
      <c r="J186" s="204"/>
      <c r="K186" s="204"/>
      <c r="L186" s="204"/>
      <c r="M186" s="204"/>
      <c r="N186" s="204"/>
      <c r="O186" s="204"/>
      <c r="P186" s="204"/>
      <c r="Q186" s="204"/>
      <c r="R186" s="204"/>
      <c r="S186" s="204"/>
    </row>
    <row r="188" spans="2:22" ht="21" customHeight="1" x14ac:dyDescent="0.6">
      <c r="H188" s="184" t="s">
        <v>38</v>
      </c>
      <c r="I188" s="181"/>
      <c r="J188" s="181"/>
      <c r="K188" s="181"/>
      <c r="L188" s="181"/>
      <c r="M188" s="181"/>
      <c r="N188" s="181"/>
      <c r="O188" s="181"/>
      <c r="P188" s="181"/>
      <c r="Q188" s="181"/>
      <c r="R188" s="181"/>
      <c r="S188" s="181"/>
      <c r="T188" s="127"/>
    </row>
    <row r="189" spans="2:22" ht="21" customHeight="1" x14ac:dyDescent="0.6">
      <c r="H189" s="181"/>
      <c r="I189" s="181"/>
      <c r="J189" s="181"/>
      <c r="K189" s="181"/>
      <c r="L189" s="181"/>
      <c r="M189" s="181"/>
      <c r="N189" s="181"/>
      <c r="O189" s="181"/>
      <c r="P189" s="181"/>
      <c r="Q189" s="181"/>
      <c r="R189" s="181"/>
      <c r="S189" s="181"/>
      <c r="T189" s="127"/>
    </row>
    <row r="190" spans="2:22" ht="7.5" customHeight="1" x14ac:dyDescent="0.2"/>
    <row r="191" spans="2:22" ht="21" customHeight="1" x14ac:dyDescent="0.2">
      <c r="G191" s="177" t="s">
        <v>37</v>
      </c>
      <c r="H191" s="153"/>
      <c r="I191" s="153"/>
      <c r="J191" s="153"/>
      <c r="K191" s="153"/>
      <c r="L191" s="153"/>
      <c r="M191" s="153"/>
      <c r="N191" s="153"/>
      <c r="O191" s="153"/>
      <c r="P191" s="153"/>
      <c r="Q191" s="153"/>
      <c r="R191" s="153"/>
      <c r="S191" s="153"/>
      <c r="T191" s="153"/>
      <c r="U191" s="153"/>
    </row>
    <row r="192" spans="2:22" ht="21" customHeight="1" x14ac:dyDescent="0.2">
      <c r="G192" s="153"/>
      <c r="H192" s="153"/>
      <c r="I192" s="153"/>
      <c r="J192" s="153"/>
      <c r="K192" s="153"/>
      <c r="L192" s="153"/>
      <c r="M192" s="153"/>
      <c r="N192" s="153"/>
      <c r="O192" s="153"/>
      <c r="P192" s="153"/>
      <c r="Q192" s="153"/>
      <c r="R192" s="153"/>
      <c r="S192" s="153"/>
      <c r="T192" s="153"/>
      <c r="U192" s="153"/>
    </row>
    <row r="193" spans="2:26" ht="7.5" customHeight="1" x14ac:dyDescent="0.2"/>
    <row r="194" spans="2:26" ht="21" customHeight="1" x14ac:dyDescent="0.2">
      <c r="B194" s="80" t="s">
        <v>47</v>
      </c>
      <c r="G194" s="180" t="str">
        <f>IF(B2="LPU Leány Ái 20",Munka1!F4,IF(B2="ZLPU Leány Ái 20",Munka1!F4,IF(B2="ZLPU Fiú Ái 20",Munka1!F2,IF(B2="LPU Fiú Ái 20",Munka1!F2,IF(B2="ZLPU Fiú KI 20",Munka1!F3,IF(B2="LPI Leány Ái 20",Munka1!F4,IF(B2="LPI Fiú Ái 20",Munka1!F2,IF(B2="LPU Leány KI 20",Munka1!F5,IF(B2="ZLPU Leány KI 20",Munka1!F5,IF(B2="LPU Fiú KI 20",Munka1!F3,IF(B2="LPI Leány KI 20",Munka1!F5,IF(B2="LPI Fiú KI 20",Munka1!F3,))))))))))))</f>
        <v>középiskolás leány</v>
      </c>
      <c r="H194" s="181"/>
      <c r="I194" s="181"/>
      <c r="J194" s="181"/>
      <c r="K194" s="181"/>
      <c r="L194" s="181"/>
      <c r="M194" s="181"/>
      <c r="N194" s="181"/>
      <c r="O194" s="153"/>
      <c r="P194" s="182" t="s">
        <v>42</v>
      </c>
      <c r="Q194" s="181"/>
      <c r="R194" s="181"/>
      <c r="S194" s="181"/>
      <c r="T194" s="181"/>
      <c r="U194" s="153"/>
    </row>
    <row r="195" spans="2:26" ht="21" customHeight="1" x14ac:dyDescent="0.2">
      <c r="G195" s="181"/>
      <c r="H195" s="181"/>
      <c r="I195" s="181"/>
      <c r="J195" s="181"/>
      <c r="K195" s="181"/>
      <c r="L195" s="181"/>
      <c r="M195" s="181"/>
      <c r="N195" s="181"/>
      <c r="O195" s="153"/>
      <c r="P195" s="181"/>
      <c r="Q195" s="181"/>
      <c r="R195" s="181"/>
      <c r="S195" s="181"/>
      <c r="T195" s="181"/>
      <c r="U195" s="153"/>
    </row>
    <row r="196" spans="2:26" ht="7.5" customHeight="1" x14ac:dyDescent="0.2"/>
    <row r="197" spans="2:26" ht="21" customHeight="1" x14ac:dyDescent="0.2">
      <c r="B197" s="80" t="s">
        <v>48</v>
      </c>
      <c r="G197" s="177" t="str">
        <f>IF(B2="LPU Fiú Ái 20",Munka1!I2,IF(B2="ZLPU Fiú Ái 20",Munka1!I4,IF(B2="ZLPU Fiú KI 20",Munka1!I4,IF(B2="LPU Fiú KI 20",Munka1!I2,IF(B2="LPU Leány Ái 20",Munka1!I2,IF(B2="ZLPU Leány Ái 20",Munka1!I4,IF(B2="LPU Leány KI 20",Munka1!I2,IF(B2="ZLPU Leány KI 20",Munka1!I4,IF(B2="LPI Fiú Ái 20",Munka1!I3,IF(B2="LPI Fiú KI 20",Munka1!I3,IF(B2="LPI Leány Ái 20",Munka1!I3,IF(B2="LPI Leány KI 20",Munka1!I3,))))))))))))</f>
        <v>nyílt irányzékú légpuska 20 lövés</v>
      </c>
      <c r="H197" s="193"/>
      <c r="I197" s="193"/>
      <c r="J197" s="193"/>
      <c r="K197" s="193"/>
      <c r="L197" s="193"/>
      <c r="M197" s="193"/>
      <c r="N197" s="162"/>
      <c r="O197" s="162"/>
      <c r="P197" s="162"/>
      <c r="Q197" s="162"/>
      <c r="R197" s="162"/>
      <c r="S197" s="162"/>
      <c r="T197" s="162"/>
      <c r="U197" s="162"/>
    </row>
    <row r="198" spans="2:26" s="55" customFormat="1" ht="21" customHeight="1" x14ac:dyDescent="0.2">
      <c r="G198" s="193"/>
      <c r="H198" s="193"/>
      <c r="I198" s="193"/>
      <c r="J198" s="193"/>
      <c r="K198" s="193"/>
      <c r="L198" s="193"/>
      <c r="M198" s="193"/>
      <c r="N198" s="162"/>
      <c r="O198" s="162"/>
      <c r="P198" s="162"/>
      <c r="Q198" s="162"/>
      <c r="R198" s="162"/>
      <c r="S198" s="162"/>
      <c r="T198" s="162"/>
      <c r="U198" s="162"/>
      <c r="Z198" s="91"/>
    </row>
    <row r="199" spans="2:26" s="55" customFormat="1" ht="7.5" customHeight="1" x14ac:dyDescent="0.6">
      <c r="G199" s="137"/>
      <c r="H199" s="137"/>
      <c r="I199" s="137"/>
      <c r="J199" s="137"/>
      <c r="K199" s="137"/>
      <c r="L199" s="137"/>
      <c r="M199" s="137"/>
      <c r="N199" s="137"/>
      <c r="O199" s="137"/>
      <c r="P199" s="137"/>
      <c r="Q199" s="137"/>
      <c r="R199" s="137"/>
      <c r="S199" s="137"/>
      <c r="T199" s="137"/>
      <c r="U199" s="135"/>
      <c r="Z199" s="91"/>
    </row>
    <row r="200" spans="2:26" s="55" customFormat="1" ht="21" customHeight="1" x14ac:dyDescent="0.2">
      <c r="G200" s="177" t="s">
        <v>44</v>
      </c>
      <c r="H200" s="162"/>
      <c r="I200" s="162"/>
      <c r="J200" s="162"/>
      <c r="K200" s="162"/>
      <c r="L200" s="162"/>
      <c r="M200" s="162"/>
      <c r="N200" s="162"/>
      <c r="O200" s="162"/>
      <c r="P200" s="162"/>
      <c r="Q200" s="162"/>
      <c r="R200" s="162"/>
      <c r="S200" s="162"/>
      <c r="T200" s="162"/>
      <c r="U200" s="162"/>
      <c r="Z200" s="91"/>
    </row>
    <row r="201" spans="2:26" s="55" customFormat="1" ht="21" customHeight="1" x14ac:dyDescent="0.2">
      <c r="G201" s="162"/>
      <c r="H201" s="162"/>
      <c r="I201" s="162"/>
      <c r="J201" s="162"/>
      <c r="K201" s="162"/>
      <c r="L201" s="162"/>
      <c r="M201" s="162"/>
      <c r="N201" s="162"/>
      <c r="O201" s="162"/>
      <c r="P201" s="162"/>
      <c r="Q201" s="162"/>
      <c r="R201" s="162"/>
      <c r="S201" s="162"/>
      <c r="T201" s="162"/>
      <c r="U201" s="162"/>
      <c r="Z201" s="91"/>
    </row>
    <row r="202" spans="2:26" ht="7.5" customHeight="1" x14ac:dyDescent="0.2">
      <c r="G202" s="103"/>
      <c r="H202" s="103"/>
      <c r="I202" s="103"/>
      <c r="J202" s="103"/>
      <c r="K202" s="103"/>
      <c r="L202" s="103"/>
      <c r="M202" s="103"/>
      <c r="N202" s="103"/>
      <c r="O202" s="103"/>
      <c r="P202" s="103"/>
      <c r="Q202" s="103"/>
      <c r="R202" s="103"/>
      <c r="S202" s="103"/>
      <c r="T202" s="124"/>
      <c r="U202" s="103"/>
      <c r="V202" s="103"/>
    </row>
    <row r="203" spans="2:26" ht="21" customHeight="1" x14ac:dyDescent="0.2">
      <c r="B203" s="80" t="s">
        <v>46</v>
      </c>
      <c r="G203" s="103"/>
      <c r="H203" s="103"/>
      <c r="I203" s="103"/>
      <c r="J203" s="103"/>
      <c r="K203" s="103"/>
      <c r="L203" s="196">
        <f>IF(B2="LPU Fiú Ái 20",Áik_Lpu_Fiú_20!I49,IF(B2="ZLPU Fiú Ái 20",'Áik_Zlpu_Fiú_20 '!I49,IF(B2="LPU Fiú KI 20",KI_Lpu_Fiú_20!I49,IF(B2="ZLPU Fiú KI 20",'KI_Zlpu_Fiú_20 '!I49,IF(B2="LPU Leány Ái 20",Áik_Lpu_Leány_20!I49,IF(B2="ZLPU Leány ÁI 20",Áik_Zlpu_Leány_20!I49,IF(B2="LPU Leány KI 20",KI_Lpu_Leány_20!I49,IF(B2="ZLPU Leány KI 20",'KI_Zlpu_Leány_20 '!I49,IF(B2="LPI Fiú Ái 20",Áik_Lpi_Fiú_20!I49,IF(B2="LPI Fiú KI 20",KI_Lpi_Fiú_20!I49,IF(B2="LPI Leány Ái 20",Áik_Lpi_Leány_20!I49,IF(B2="LPI Leány KI 20",'KI Lpi_Leány_20'!I49,))))))))))))</f>
        <v>276</v>
      </c>
      <c r="M203" s="196"/>
      <c r="N203" s="196"/>
      <c r="O203" s="105"/>
      <c r="P203" s="103"/>
      <c r="Q203" s="103"/>
      <c r="R203" s="103"/>
      <c r="S203" s="103"/>
      <c r="T203" s="124"/>
      <c r="U203" s="103"/>
      <c r="V203" s="103"/>
    </row>
    <row r="204" spans="2:26" ht="21" customHeight="1" x14ac:dyDescent="0.2">
      <c r="L204" s="196"/>
      <c r="M204" s="196"/>
      <c r="N204" s="196"/>
      <c r="O204" s="105"/>
    </row>
    <row r="205" spans="2:26" ht="7.5" customHeight="1" x14ac:dyDescent="0.2"/>
    <row r="206" spans="2:26" ht="21" customHeight="1" x14ac:dyDescent="0.2">
      <c r="J206" s="183" t="s">
        <v>49</v>
      </c>
      <c r="K206" s="153"/>
      <c r="L206" s="153"/>
      <c r="M206" s="153"/>
      <c r="N206" s="153"/>
      <c r="O206" s="153"/>
      <c r="P206" s="153"/>
      <c r="Q206" s="153"/>
    </row>
    <row r="207" spans="2:26" ht="21" customHeight="1" x14ac:dyDescent="0.2">
      <c r="J207" s="153"/>
      <c r="K207" s="153"/>
      <c r="L207" s="153"/>
      <c r="M207" s="153"/>
      <c r="N207" s="153"/>
      <c r="O207" s="153"/>
      <c r="P207" s="153"/>
      <c r="Q207" s="153"/>
    </row>
    <row r="208" spans="2:26" ht="7.5" customHeight="1" x14ac:dyDescent="0.2"/>
    <row r="209" spans="4:21" ht="21" customHeight="1" x14ac:dyDescent="0.2">
      <c r="L209" s="187" t="s">
        <v>13</v>
      </c>
      <c r="M209" s="187"/>
      <c r="N209" s="187"/>
      <c r="O209" s="106"/>
    </row>
    <row r="210" spans="4:21" ht="21" customHeight="1" x14ac:dyDescent="0.2">
      <c r="H210" s="107"/>
      <c r="I210" s="107"/>
      <c r="J210" s="107"/>
      <c r="K210" s="107"/>
      <c r="L210" s="187"/>
      <c r="M210" s="187"/>
      <c r="N210" s="187"/>
      <c r="O210" s="106"/>
      <c r="P210" s="107"/>
      <c r="Q210" s="107"/>
      <c r="R210" s="107"/>
    </row>
    <row r="211" spans="4:21" ht="7.5" customHeight="1" x14ac:dyDescent="0.2">
      <c r="H211" s="107"/>
      <c r="I211" s="107"/>
      <c r="J211" s="107"/>
      <c r="K211" s="107"/>
      <c r="L211" s="107"/>
      <c r="M211" s="107"/>
      <c r="N211" s="107"/>
      <c r="O211" s="107"/>
      <c r="P211" s="107"/>
      <c r="Q211" s="107"/>
      <c r="R211" s="107"/>
    </row>
    <row r="212" spans="4:21" ht="21" customHeight="1" x14ac:dyDescent="0.2">
      <c r="K212" s="188" t="s">
        <v>50</v>
      </c>
      <c r="L212" s="189"/>
      <c r="M212" s="189"/>
      <c r="N212" s="189"/>
      <c r="O212" s="189"/>
      <c r="P212" s="189"/>
    </row>
    <row r="213" spans="4:21" ht="21" customHeight="1" x14ac:dyDescent="0.2">
      <c r="K213" s="189"/>
      <c r="L213" s="189"/>
      <c r="M213" s="189"/>
      <c r="N213" s="189"/>
      <c r="O213" s="189"/>
      <c r="P213" s="189"/>
    </row>
    <row r="214" spans="4:21" ht="10.5" customHeight="1" x14ac:dyDescent="0.2"/>
    <row r="215" spans="4:21" s="55" customFormat="1" ht="10.5" customHeight="1" x14ac:dyDescent="0.2">
      <c r="D215" s="74"/>
      <c r="E215" s="74"/>
      <c r="F215" s="74"/>
      <c r="G215" s="74"/>
    </row>
    <row r="216" spans="4:21" s="55" customFormat="1" ht="25.5" customHeight="1" x14ac:dyDescent="0.5">
      <c r="D216" s="74"/>
      <c r="E216" s="74"/>
      <c r="F216" s="74"/>
      <c r="G216" s="178" t="s">
        <v>143</v>
      </c>
      <c r="H216" s="178"/>
      <c r="I216" s="178"/>
      <c r="J216" s="178"/>
      <c r="K216" s="179"/>
      <c r="L216" s="153"/>
      <c r="M216" s="153"/>
    </row>
    <row r="217" spans="4:21" ht="11.25" customHeight="1" x14ac:dyDescent="0.2"/>
    <row r="218" spans="4:21" s="55" customFormat="1" ht="12.75" customHeight="1" x14ac:dyDescent="0.2">
      <c r="D218" s="74"/>
      <c r="E218" s="74"/>
      <c r="F218" s="74"/>
      <c r="G218" s="74"/>
    </row>
    <row r="219" spans="4:21" s="55" customFormat="1" ht="12.75" customHeight="1" x14ac:dyDescent="0.2">
      <c r="D219" s="74"/>
      <c r="E219" s="74"/>
      <c r="F219" s="74"/>
      <c r="G219" s="74"/>
    </row>
    <row r="221" spans="4:21" ht="25.5" customHeight="1" x14ac:dyDescent="0.5">
      <c r="G221" s="185" t="s">
        <v>52</v>
      </c>
      <c r="H221" s="153"/>
      <c r="I221" s="153"/>
      <c r="R221" s="185" t="s">
        <v>53</v>
      </c>
      <c r="S221" s="153"/>
      <c r="T221" s="153"/>
      <c r="U221" s="153"/>
    </row>
    <row r="222" spans="4:21" ht="7.5" customHeight="1" x14ac:dyDescent="0.2"/>
    <row r="223" spans="4:21" s="55" customFormat="1" ht="20.25" customHeight="1" x14ac:dyDescent="0.35">
      <c r="D223" s="72"/>
      <c r="E223" s="72"/>
      <c r="F223" s="72"/>
      <c r="G223" s="186" t="s">
        <v>51</v>
      </c>
      <c r="H223" s="153"/>
      <c r="I223" s="153"/>
      <c r="R223" s="186" t="s">
        <v>54</v>
      </c>
      <c r="S223" s="153"/>
      <c r="T223" s="153"/>
      <c r="U223" s="153"/>
    </row>
    <row r="224" spans="4:21" s="55" customFormat="1" ht="12.75" customHeight="1" x14ac:dyDescent="0.2">
      <c r="D224" s="72"/>
      <c r="E224" s="72"/>
      <c r="F224" s="72"/>
      <c r="G224" s="72"/>
      <c r="H224" s="73"/>
      <c r="I224" s="73"/>
    </row>
    <row r="229" spans="4:10" ht="12.75" customHeight="1" x14ac:dyDescent="0.35">
      <c r="D229" s="109"/>
      <c r="E229" s="128"/>
      <c r="F229" s="128"/>
      <c r="G229" s="109"/>
      <c r="H229" s="109"/>
      <c r="I229" s="109"/>
      <c r="J229" s="103"/>
    </row>
  </sheetData>
  <mergeCells count="58">
    <mergeCell ref="G44:U45"/>
    <mergeCell ref="R221:U221"/>
    <mergeCell ref="G223:I223"/>
    <mergeCell ref="R223:U223"/>
    <mergeCell ref="L126:N127"/>
    <mergeCell ref="J129:Q130"/>
    <mergeCell ref="L132:N133"/>
    <mergeCell ref="K135:P136"/>
    <mergeCell ref="G221:I221"/>
    <mergeCell ref="G144:I144"/>
    <mergeCell ref="R144:U144"/>
    <mergeCell ref="G146:I146"/>
    <mergeCell ref="R146:U146"/>
    <mergeCell ref="D152:J152"/>
    <mergeCell ref="I162:R167"/>
    <mergeCell ref="K183:P183"/>
    <mergeCell ref="I9:R14"/>
    <mergeCell ref="K30:P30"/>
    <mergeCell ref="H35:S36"/>
    <mergeCell ref="G38:U39"/>
    <mergeCell ref="G41:O42"/>
    <mergeCell ref="P41:U42"/>
    <mergeCell ref="G23:U29"/>
    <mergeCell ref="I32:S33"/>
    <mergeCell ref="G123:U124"/>
    <mergeCell ref="G99:U105"/>
    <mergeCell ref="G176:U182"/>
    <mergeCell ref="G191:U192"/>
    <mergeCell ref="G194:O195"/>
    <mergeCell ref="P194:U195"/>
    <mergeCell ref="I108:S109"/>
    <mergeCell ref="I185:S186"/>
    <mergeCell ref="G120:U121"/>
    <mergeCell ref="H188:S189"/>
    <mergeCell ref="G47:U48"/>
    <mergeCell ref="I85:R90"/>
    <mergeCell ref="L50:N51"/>
    <mergeCell ref="J53:Q54"/>
    <mergeCell ref="L56:N57"/>
    <mergeCell ref="K59:P60"/>
    <mergeCell ref="G68:I68"/>
    <mergeCell ref="R68:U68"/>
    <mergeCell ref="G200:U201"/>
    <mergeCell ref="G139:M139"/>
    <mergeCell ref="G216:M216"/>
    <mergeCell ref="G63:M63"/>
    <mergeCell ref="G70:I70"/>
    <mergeCell ref="R70:U70"/>
    <mergeCell ref="K106:P106"/>
    <mergeCell ref="H111:S112"/>
    <mergeCell ref="G114:U115"/>
    <mergeCell ref="G117:O118"/>
    <mergeCell ref="P117:U118"/>
    <mergeCell ref="L203:N204"/>
    <mergeCell ref="J206:Q207"/>
    <mergeCell ref="L209:N210"/>
    <mergeCell ref="K212:P213"/>
    <mergeCell ref="G197:U198"/>
  </mergeCells>
  <dataValidations count="1">
    <dataValidation type="list" allowBlank="1" showInputMessage="1" showErrorMessage="1" sqref="B2">
      <formula1>Versenyszámok</formula1>
    </dataValidation>
  </dataValidations>
  <pageMargins left="1.0039370078740157" right="0.62992125984251968" top="0.74803149606299213" bottom="0.15748031496062992" header="0.31496062992125984" footer="0.31496062992125984"/>
  <pageSetup paperSize="11" scale="47" orientation="portrait" horizontalDpi="4294967294" r:id="rId1"/>
  <rowBreaks count="2" manualBreakCount="2">
    <brk id="78" min="3" max="18" man="1"/>
    <brk id="155" min="3" max="18" man="1"/>
  </rowBreak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3"/>
  <sheetViews>
    <sheetView workbookViewId="0">
      <selection activeCell="I8" sqref="I8"/>
    </sheetView>
  </sheetViews>
  <sheetFormatPr defaultRowHeight="12.75" x14ac:dyDescent="0.2"/>
  <cols>
    <col min="1" max="1" width="18.28515625" customWidth="1"/>
    <col min="6" max="6" width="24.140625" customWidth="1"/>
    <col min="9" max="9" width="18.140625" customWidth="1"/>
  </cols>
  <sheetData>
    <row r="2" spans="1:9" x14ac:dyDescent="0.2">
      <c r="A2" t="s">
        <v>29</v>
      </c>
      <c r="F2" t="s">
        <v>67</v>
      </c>
      <c r="I2" t="s">
        <v>93</v>
      </c>
    </row>
    <row r="3" spans="1:9" x14ac:dyDescent="0.2">
      <c r="A3" t="s">
        <v>30</v>
      </c>
      <c r="F3" t="s">
        <v>39</v>
      </c>
      <c r="I3" s="80" t="s">
        <v>43</v>
      </c>
    </row>
    <row r="4" spans="1:9" s="80" customFormat="1" x14ac:dyDescent="0.2">
      <c r="A4" s="80" t="s">
        <v>63</v>
      </c>
      <c r="F4" s="80" t="s">
        <v>40</v>
      </c>
      <c r="I4" s="80" t="s">
        <v>92</v>
      </c>
    </row>
    <row r="5" spans="1:9" s="80" customFormat="1" x14ac:dyDescent="0.2">
      <c r="A5" s="80" t="s">
        <v>64</v>
      </c>
      <c r="F5" s="80" t="s">
        <v>41</v>
      </c>
    </row>
    <row r="6" spans="1:9" s="80" customFormat="1" x14ac:dyDescent="0.2">
      <c r="A6" s="80" t="s">
        <v>31</v>
      </c>
    </row>
    <row r="7" spans="1:9" x14ac:dyDescent="0.2">
      <c r="A7" s="80" t="s">
        <v>32</v>
      </c>
    </row>
    <row r="8" spans="1:9" s="80" customFormat="1" x14ac:dyDescent="0.2">
      <c r="A8" s="80" t="s">
        <v>65</v>
      </c>
    </row>
    <row r="9" spans="1:9" s="80" customFormat="1" x14ac:dyDescent="0.2">
      <c r="A9" s="80" t="s">
        <v>66</v>
      </c>
    </row>
    <row r="10" spans="1:9" x14ac:dyDescent="0.2">
      <c r="A10" s="80" t="s">
        <v>33</v>
      </c>
    </row>
    <row r="11" spans="1:9" x14ac:dyDescent="0.2">
      <c r="A11" s="80" t="s">
        <v>34</v>
      </c>
    </row>
    <row r="12" spans="1:9" x14ac:dyDescent="0.2">
      <c r="A12" s="80" t="s">
        <v>35</v>
      </c>
    </row>
    <row r="13" spans="1:9" x14ac:dyDescent="0.2">
      <c r="A13" s="80" t="s">
        <v>36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8"/>
  </sheetPr>
  <dimension ref="A1:J61"/>
  <sheetViews>
    <sheetView zoomScale="90" zoomScaleNormal="9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B9" sqref="B9"/>
    </sheetView>
  </sheetViews>
  <sheetFormatPr defaultRowHeight="15.75" x14ac:dyDescent="0.2"/>
  <cols>
    <col min="1" max="1" width="6" style="4" customWidth="1"/>
    <col min="2" max="2" width="27" style="3" customWidth="1"/>
    <col min="3" max="3" width="6.140625" style="4" customWidth="1"/>
    <col min="4" max="4" width="17.28515625" style="3" bestFit="1" customWidth="1"/>
    <col min="5" max="5" width="100.28515625" style="3" customWidth="1"/>
    <col min="6" max="6" width="16.140625" style="3" customWidth="1"/>
    <col min="7" max="8" width="6.7109375" style="9" customWidth="1"/>
    <col min="9" max="9" width="6.85546875" style="16" bestFit="1" customWidth="1"/>
    <col min="10" max="16384" width="9.140625" style="3"/>
  </cols>
  <sheetData>
    <row r="1" spans="1:10" ht="24.75" customHeight="1" x14ac:dyDescent="0.2">
      <c r="A1" s="1" t="s">
        <v>20</v>
      </c>
    </row>
    <row r="2" spans="1:10" s="2" customFormat="1" x14ac:dyDescent="0.25">
      <c r="A2" s="6" t="s">
        <v>6</v>
      </c>
      <c r="B2" s="7" t="s">
        <v>4</v>
      </c>
      <c r="C2" s="6" t="s">
        <v>0</v>
      </c>
      <c r="D2" s="7" t="s">
        <v>2</v>
      </c>
      <c r="E2" s="7" t="s">
        <v>1</v>
      </c>
      <c r="F2" s="7" t="s">
        <v>3</v>
      </c>
      <c r="G2" s="8">
        <v>1</v>
      </c>
      <c r="H2" s="8">
        <v>2</v>
      </c>
      <c r="I2" s="8" t="s">
        <v>5</v>
      </c>
      <c r="J2" s="45"/>
    </row>
    <row r="3" spans="1:10" s="28" customFormat="1" x14ac:dyDescent="0.2">
      <c r="A3" s="29">
        <v>1</v>
      </c>
      <c r="B3" s="46" t="s">
        <v>150</v>
      </c>
      <c r="C3" s="33">
        <v>2009</v>
      </c>
      <c r="D3" s="46" t="s">
        <v>9</v>
      </c>
      <c r="E3" s="120" t="s">
        <v>86</v>
      </c>
      <c r="F3" s="46" t="s">
        <v>7</v>
      </c>
      <c r="G3" s="29">
        <v>85</v>
      </c>
      <c r="H3" s="29">
        <v>67</v>
      </c>
      <c r="I3" s="31">
        <f t="shared" ref="I3:I8" si="0">SUM(G3:H3)</f>
        <v>152</v>
      </c>
    </row>
    <row r="4" spans="1:10" s="28" customFormat="1" x14ac:dyDescent="0.2">
      <c r="A4" s="29">
        <v>2</v>
      </c>
      <c r="B4" s="46" t="s">
        <v>94</v>
      </c>
      <c r="C4" s="33">
        <v>2010</v>
      </c>
      <c r="D4" s="46" t="s">
        <v>9</v>
      </c>
      <c r="E4" s="120" t="s">
        <v>86</v>
      </c>
      <c r="F4" s="46" t="s">
        <v>7</v>
      </c>
      <c r="G4" s="29">
        <v>73</v>
      </c>
      <c r="H4" s="29">
        <v>63</v>
      </c>
      <c r="I4" s="31">
        <f t="shared" si="0"/>
        <v>136</v>
      </c>
    </row>
    <row r="5" spans="1:10" s="28" customFormat="1" x14ac:dyDescent="0.2">
      <c r="A5" s="29">
        <v>3</v>
      </c>
      <c r="B5" s="56" t="s">
        <v>154</v>
      </c>
      <c r="C5" s="57">
        <v>2011</v>
      </c>
      <c r="D5" s="46" t="s">
        <v>9</v>
      </c>
      <c r="E5" s="120" t="s">
        <v>152</v>
      </c>
      <c r="F5" s="46" t="s">
        <v>7</v>
      </c>
      <c r="G5" s="29">
        <v>60</v>
      </c>
      <c r="H5" s="29">
        <v>58</v>
      </c>
      <c r="I5" s="31">
        <f t="shared" si="0"/>
        <v>118</v>
      </c>
      <c r="J5" s="45"/>
    </row>
    <row r="6" spans="1:10" s="28" customFormat="1" x14ac:dyDescent="0.2">
      <c r="A6" s="29">
        <v>4</v>
      </c>
      <c r="B6" s="46" t="s">
        <v>155</v>
      </c>
      <c r="C6" s="33">
        <v>2011</v>
      </c>
      <c r="D6" s="46" t="s">
        <v>9</v>
      </c>
      <c r="E6" s="120" t="s">
        <v>152</v>
      </c>
      <c r="F6" s="46" t="s">
        <v>7</v>
      </c>
      <c r="G6" s="29">
        <v>59</v>
      </c>
      <c r="H6" s="29">
        <v>52</v>
      </c>
      <c r="I6" s="31">
        <f t="shared" si="0"/>
        <v>111</v>
      </c>
      <c r="J6" s="143"/>
    </row>
    <row r="7" spans="1:10" s="28" customFormat="1" x14ac:dyDescent="0.2">
      <c r="A7" s="29">
        <v>5</v>
      </c>
      <c r="B7" s="46" t="s">
        <v>174</v>
      </c>
      <c r="C7" s="33">
        <v>2012</v>
      </c>
      <c r="D7" s="46" t="s">
        <v>9</v>
      </c>
      <c r="E7" s="120" t="s">
        <v>86</v>
      </c>
      <c r="F7" s="46" t="s">
        <v>7</v>
      </c>
      <c r="G7" s="29">
        <v>24</v>
      </c>
      <c r="H7" s="29">
        <v>26</v>
      </c>
      <c r="I7" s="31">
        <f t="shared" si="0"/>
        <v>50</v>
      </c>
    </row>
    <row r="8" spans="1:10" s="28" customFormat="1" x14ac:dyDescent="0.2">
      <c r="A8" s="29">
        <v>6</v>
      </c>
      <c r="B8" s="46" t="s">
        <v>151</v>
      </c>
      <c r="C8" s="33">
        <v>2010</v>
      </c>
      <c r="D8" s="46" t="s">
        <v>9</v>
      </c>
      <c r="E8" s="120" t="s">
        <v>152</v>
      </c>
      <c r="F8" s="46" t="s">
        <v>7</v>
      </c>
      <c r="G8" s="29">
        <v>0</v>
      </c>
      <c r="H8" s="29">
        <v>0</v>
      </c>
      <c r="I8" s="31">
        <f t="shared" si="0"/>
        <v>0</v>
      </c>
      <c r="J8" s="143" t="s">
        <v>78</v>
      </c>
    </row>
    <row r="9" spans="1:10" s="28" customFormat="1" x14ac:dyDescent="0.2">
      <c r="A9" s="29">
        <v>7</v>
      </c>
      <c r="B9" s="46"/>
      <c r="C9" s="33"/>
      <c r="D9" s="46"/>
      <c r="E9" s="46"/>
      <c r="F9" s="46"/>
      <c r="G9" s="30"/>
      <c r="H9" s="30"/>
      <c r="I9" s="31">
        <f t="shared" ref="I9:I14" si="1">SUM(G9:H9)</f>
        <v>0</v>
      </c>
    </row>
    <row r="10" spans="1:10" s="28" customFormat="1" x14ac:dyDescent="0.2">
      <c r="A10" s="29">
        <v>8</v>
      </c>
      <c r="B10" s="46"/>
      <c r="C10" s="33"/>
      <c r="D10" s="46"/>
      <c r="E10" s="46"/>
      <c r="F10" s="46"/>
      <c r="G10" s="30"/>
      <c r="H10" s="30"/>
      <c r="I10" s="31">
        <f t="shared" si="1"/>
        <v>0</v>
      </c>
    </row>
    <row r="11" spans="1:10" s="28" customFormat="1" x14ac:dyDescent="0.2">
      <c r="A11" s="29">
        <v>9</v>
      </c>
      <c r="B11" s="46"/>
      <c r="C11" s="33"/>
      <c r="D11" s="46"/>
      <c r="E11" s="46"/>
      <c r="F11" s="46"/>
      <c r="G11" s="30"/>
      <c r="H11" s="30"/>
      <c r="I11" s="31">
        <f t="shared" si="1"/>
        <v>0</v>
      </c>
    </row>
    <row r="12" spans="1:10" s="28" customFormat="1" x14ac:dyDescent="0.2">
      <c r="A12" s="29">
        <v>10</v>
      </c>
      <c r="B12" s="46"/>
      <c r="C12" s="33"/>
      <c r="D12" s="46"/>
      <c r="E12" s="46"/>
      <c r="F12" s="46"/>
      <c r="G12" s="30"/>
      <c r="H12" s="30"/>
      <c r="I12" s="31">
        <f t="shared" si="1"/>
        <v>0</v>
      </c>
    </row>
    <row r="13" spans="1:10" s="28" customFormat="1" x14ac:dyDescent="0.2">
      <c r="A13" s="29">
        <v>11</v>
      </c>
      <c r="B13" s="46"/>
      <c r="C13" s="33"/>
      <c r="D13" s="46"/>
      <c r="E13" s="120"/>
      <c r="F13" s="46"/>
      <c r="G13" s="30"/>
      <c r="H13" s="30"/>
      <c r="I13" s="31">
        <f t="shared" si="1"/>
        <v>0</v>
      </c>
    </row>
    <row r="14" spans="1:10" s="28" customFormat="1" x14ac:dyDescent="0.2">
      <c r="A14" s="29">
        <v>12</v>
      </c>
      <c r="B14" s="46"/>
      <c r="C14" s="33"/>
      <c r="D14" s="46"/>
      <c r="E14" s="55"/>
      <c r="F14" s="46"/>
      <c r="G14" s="30"/>
      <c r="H14" s="30"/>
      <c r="I14" s="31">
        <f t="shared" si="1"/>
        <v>0</v>
      </c>
    </row>
    <row r="15" spans="1:10" s="28" customFormat="1" x14ac:dyDescent="0.2">
      <c r="A15" s="29">
        <v>13</v>
      </c>
      <c r="B15" s="46"/>
      <c r="C15" s="33"/>
      <c r="D15" s="46"/>
      <c r="E15" s="120"/>
      <c r="F15" s="46"/>
      <c r="G15" s="30"/>
      <c r="H15" s="30"/>
      <c r="I15" s="31">
        <f t="shared" ref="I15:I27" si="2">SUM(G15:H15)</f>
        <v>0</v>
      </c>
    </row>
    <row r="16" spans="1:10" s="28" customFormat="1" x14ac:dyDescent="0.2">
      <c r="A16" s="29">
        <v>14</v>
      </c>
      <c r="B16" s="46"/>
      <c r="C16" s="33"/>
      <c r="D16" s="46"/>
      <c r="E16" s="46"/>
      <c r="F16" s="46"/>
      <c r="G16" s="30"/>
      <c r="H16" s="30"/>
      <c r="I16" s="31">
        <f t="shared" si="2"/>
        <v>0</v>
      </c>
    </row>
    <row r="17" spans="1:9" s="28" customFormat="1" x14ac:dyDescent="0.2">
      <c r="A17" s="29">
        <v>15</v>
      </c>
      <c r="B17" s="46"/>
      <c r="C17" s="33"/>
      <c r="D17" s="46"/>
      <c r="E17" s="46"/>
      <c r="F17" s="46"/>
      <c r="G17" s="30"/>
      <c r="H17" s="30"/>
      <c r="I17" s="31">
        <f t="shared" si="2"/>
        <v>0</v>
      </c>
    </row>
    <row r="18" spans="1:9" s="28" customFormat="1" x14ac:dyDescent="0.2">
      <c r="A18" s="29">
        <v>16</v>
      </c>
      <c r="B18" s="46"/>
      <c r="C18" s="33"/>
      <c r="D18" s="46"/>
      <c r="E18" s="46"/>
      <c r="F18" s="46"/>
      <c r="G18" s="30"/>
      <c r="H18" s="30"/>
      <c r="I18" s="31">
        <f t="shared" si="2"/>
        <v>0</v>
      </c>
    </row>
    <row r="19" spans="1:9" s="28" customFormat="1" x14ac:dyDescent="0.2">
      <c r="A19" s="29">
        <v>17</v>
      </c>
      <c r="B19" s="51"/>
      <c r="C19" s="52"/>
      <c r="D19" s="51"/>
      <c r="E19" s="51"/>
      <c r="F19" s="51"/>
      <c r="G19" s="30"/>
      <c r="H19" s="30"/>
      <c r="I19" s="31">
        <f t="shared" si="2"/>
        <v>0</v>
      </c>
    </row>
    <row r="20" spans="1:9" s="28" customFormat="1" x14ac:dyDescent="0.2">
      <c r="A20" s="29">
        <v>18</v>
      </c>
      <c r="B20" s="51"/>
      <c r="C20" s="52"/>
      <c r="D20" s="51"/>
      <c r="E20" s="51"/>
      <c r="F20" s="51"/>
      <c r="G20" s="30"/>
      <c r="H20" s="30"/>
      <c r="I20" s="31">
        <f t="shared" si="2"/>
        <v>0</v>
      </c>
    </row>
    <row r="21" spans="1:9" s="28" customFormat="1" x14ac:dyDescent="0.2">
      <c r="A21" s="29">
        <v>19</v>
      </c>
      <c r="B21" s="51"/>
      <c r="C21" s="52"/>
      <c r="D21" s="51"/>
      <c r="E21" s="51"/>
      <c r="F21" s="51"/>
      <c r="G21" s="30"/>
      <c r="H21" s="30"/>
      <c r="I21" s="31">
        <f t="shared" si="2"/>
        <v>0</v>
      </c>
    </row>
    <row r="22" spans="1:9" s="28" customFormat="1" x14ac:dyDescent="0.2">
      <c r="A22" s="29">
        <v>20</v>
      </c>
      <c r="B22" s="51"/>
      <c r="C22" s="52"/>
      <c r="D22" s="51"/>
      <c r="E22" s="51"/>
      <c r="F22" s="51"/>
      <c r="G22" s="30"/>
      <c r="H22" s="30"/>
      <c r="I22" s="31">
        <f t="shared" si="2"/>
        <v>0</v>
      </c>
    </row>
    <row r="23" spans="1:9" s="28" customFormat="1" x14ac:dyDescent="0.2">
      <c r="A23" s="29">
        <v>21</v>
      </c>
      <c r="B23" s="51"/>
      <c r="C23" s="52"/>
      <c r="D23" s="51"/>
      <c r="E23" s="51"/>
      <c r="F23" s="51"/>
      <c r="G23" s="30"/>
      <c r="H23" s="30"/>
      <c r="I23" s="31">
        <f t="shared" si="2"/>
        <v>0</v>
      </c>
    </row>
    <row r="24" spans="1:9" s="28" customFormat="1" x14ac:dyDescent="0.2">
      <c r="A24" s="29">
        <v>22</v>
      </c>
      <c r="B24" s="51"/>
      <c r="C24" s="52"/>
      <c r="D24" s="51"/>
      <c r="E24" s="51"/>
      <c r="F24" s="51"/>
      <c r="G24" s="30"/>
      <c r="H24" s="30"/>
      <c r="I24" s="31">
        <f>SUM(G24:H24)</f>
        <v>0</v>
      </c>
    </row>
    <row r="25" spans="1:9" s="28" customFormat="1" x14ac:dyDescent="0.2">
      <c r="A25" s="29">
        <v>23</v>
      </c>
      <c r="B25" s="51"/>
      <c r="C25" s="52"/>
      <c r="D25" s="51"/>
      <c r="E25" s="51"/>
      <c r="F25" s="51"/>
      <c r="G25" s="30"/>
      <c r="H25" s="30"/>
      <c r="I25" s="31">
        <f t="shared" si="2"/>
        <v>0</v>
      </c>
    </row>
    <row r="26" spans="1:9" s="28" customFormat="1" x14ac:dyDescent="0.2">
      <c r="A26" s="29">
        <v>24</v>
      </c>
      <c r="B26" s="51"/>
      <c r="C26" s="52"/>
      <c r="D26" s="51"/>
      <c r="E26" s="51"/>
      <c r="F26" s="51"/>
      <c r="G26" s="30"/>
      <c r="H26" s="30"/>
      <c r="I26" s="31">
        <f t="shared" si="2"/>
        <v>0</v>
      </c>
    </row>
    <row r="27" spans="1:9" s="28" customFormat="1" x14ac:dyDescent="0.2">
      <c r="A27" s="29">
        <v>25</v>
      </c>
      <c r="B27" s="51"/>
      <c r="C27" s="52"/>
      <c r="D27" s="51"/>
      <c r="E27" s="51"/>
      <c r="F27" s="51"/>
      <c r="G27" s="30"/>
      <c r="H27" s="30"/>
      <c r="I27" s="31">
        <f t="shared" si="2"/>
        <v>0</v>
      </c>
    </row>
    <row r="28" spans="1:9" s="28" customFormat="1" ht="15" x14ac:dyDescent="0.2"/>
    <row r="29" spans="1:9" s="28" customFormat="1" ht="15" x14ac:dyDescent="0.2"/>
    <row r="30" spans="1:9" s="28" customFormat="1" x14ac:dyDescent="0.2">
      <c r="A30" s="1" t="s">
        <v>56</v>
      </c>
      <c r="B30" s="3"/>
      <c r="C30" s="4"/>
      <c r="D30" s="3"/>
      <c r="E30" s="3"/>
    </row>
    <row r="31" spans="1:9" s="28" customFormat="1" ht="15" x14ac:dyDescent="0.2">
      <c r="A31" s="165" t="s">
        <v>6</v>
      </c>
      <c r="B31" s="167" t="s">
        <v>83</v>
      </c>
      <c r="C31" s="165" t="s">
        <v>0</v>
      </c>
      <c r="D31" s="169"/>
      <c r="E31" s="171" t="s">
        <v>1</v>
      </c>
      <c r="F31" s="171"/>
      <c r="G31" s="175">
        <v>1</v>
      </c>
      <c r="H31" s="175">
        <v>2</v>
      </c>
      <c r="I31" s="165" t="s">
        <v>5</v>
      </c>
    </row>
    <row r="32" spans="1:9" s="28" customFormat="1" ht="15" x14ac:dyDescent="0.2">
      <c r="A32" s="166"/>
      <c r="B32" s="168"/>
      <c r="C32" s="166"/>
      <c r="D32" s="170"/>
      <c r="E32" s="166"/>
      <c r="F32" s="166"/>
      <c r="G32" s="170"/>
      <c r="H32" s="170"/>
      <c r="I32" s="166"/>
    </row>
    <row r="33" spans="1:9" s="28" customFormat="1" x14ac:dyDescent="0.2">
      <c r="A33" s="29" t="s">
        <v>14</v>
      </c>
      <c r="B33" s="172" t="s">
        <v>86</v>
      </c>
      <c r="C33" s="173"/>
      <c r="D33" s="173"/>
      <c r="E33" s="174"/>
      <c r="F33" s="36"/>
      <c r="G33" s="36"/>
      <c r="H33" s="36"/>
      <c r="I33" s="112"/>
    </row>
    <row r="34" spans="1:9" s="28" customFormat="1" x14ac:dyDescent="0.2">
      <c r="B34" s="46" t="s">
        <v>153</v>
      </c>
      <c r="C34" s="33">
        <v>2012</v>
      </c>
      <c r="D34" s="46" t="s">
        <v>9</v>
      </c>
      <c r="E34" s="120" t="s">
        <v>86</v>
      </c>
      <c r="F34" s="36"/>
      <c r="G34" s="36">
        <v>24</v>
      </c>
      <c r="H34" s="36">
        <v>26</v>
      </c>
      <c r="I34" s="112">
        <f t="shared" ref="I34:I36" si="3">SUM(G34:H34)</f>
        <v>50</v>
      </c>
    </row>
    <row r="35" spans="1:9" s="28" customFormat="1" x14ac:dyDescent="0.2">
      <c r="B35" s="46" t="s">
        <v>150</v>
      </c>
      <c r="C35" s="33">
        <v>2009</v>
      </c>
      <c r="D35" s="46" t="s">
        <v>9</v>
      </c>
      <c r="E35" s="120" t="s">
        <v>86</v>
      </c>
      <c r="F35" s="36"/>
      <c r="G35" s="36">
        <v>85</v>
      </c>
      <c r="H35" s="36">
        <v>67</v>
      </c>
      <c r="I35" s="112">
        <f t="shared" si="3"/>
        <v>152</v>
      </c>
    </row>
    <row r="36" spans="1:9" s="28" customFormat="1" x14ac:dyDescent="0.2">
      <c r="B36" s="46" t="s">
        <v>94</v>
      </c>
      <c r="C36" s="33">
        <v>2010</v>
      </c>
      <c r="D36" s="46" t="s">
        <v>9</v>
      </c>
      <c r="E36" s="120" t="s">
        <v>86</v>
      </c>
      <c r="F36" s="36"/>
      <c r="G36" s="36">
        <v>73</v>
      </c>
      <c r="H36" s="36">
        <v>63</v>
      </c>
      <c r="I36" s="112">
        <f t="shared" si="3"/>
        <v>136</v>
      </c>
    </row>
    <row r="37" spans="1:9" s="28" customFormat="1" x14ac:dyDescent="0.2">
      <c r="I37" s="112">
        <f>SUM(I34:I36)</f>
        <v>338</v>
      </c>
    </row>
    <row r="38" spans="1:9" s="28" customFormat="1" x14ac:dyDescent="0.2">
      <c r="I38" s="111"/>
    </row>
    <row r="39" spans="1:9" s="28" customFormat="1" x14ac:dyDescent="0.2">
      <c r="A39" s="29" t="s">
        <v>15</v>
      </c>
      <c r="B39" s="172" t="s">
        <v>152</v>
      </c>
      <c r="C39" s="173"/>
      <c r="D39" s="173"/>
      <c r="E39" s="174"/>
      <c r="F39" s="36"/>
      <c r="G39" s="36"/>
      <c r="H39" s="36"/>
      <c r="I39" s="112"/>
    </row>
    <row r="40" spans="1:9" s="28" customFormat="1" x14ac:dyDescent="0.2">
      <c r="B40" s="56" t="s">
        <v>154</v>
      </c>
      <c r="C40" s="57">
        <v>2011</v>
      </c>
      <c r="D40" s="46" t="s">
        <v>9</v>
      </c>
      <c r="E40" s="120" t="s">
        <v>152</v>
      </c>
      <c r="F40" s="36"/>
      <c r="G40" s="36"/>
      <c r="H40" s="36"/>
      <c r="I40" s="112">
        <f t="shared" ref="I40:I42" si="4">SUM(G40:H40)</f>
        <v>0</v>
      </c>
    </row>
    <row r="41" spans="1:9" s="28" customFormat="1" x14ac:dyDescent="0.2">
      <c r="B41" s="46" t="s">
        <v>151</v>
      </c>
      <c r="C41" s="33">
        <v>2010</v>
      </c>
      <c r="D41" s="46" t="s">
        <v>9</v>
      </c>
      <c r="E41" s="120" t="s">
        <v>152</v>
      </c>
      <c r="F41" s="36"/>
      <c r="G41" s="36"/>
      <c r="H41" s="36"/>
      <c r="I41" s="112">
        <f t="shared" si="4"/>
        <v>0</v>
      </c>
    </row>
    <row r="42" spans="1:9" s="28" customFormat="1" x14ac:dyDescent="0.2">
      <c r="B42" s="46" t="s">
        <v>155</v>
      </c>
      <c r="C42" s="33">
        <v>2011</v>
      </c>
      <c r="D42" s="46" t="s">
        <v>9</v>
      </c>
      <c r="E42" s="120" t="s">
        <v>152</v>
      </c>
      <c r="F42" s="36"/>
      <c r="G42" s="36"/>
      <c r="H42" s="36"/>
      <c r="I42" s="112">
        <f t="shared" si="4"/>
        <v>0</v>
      </c>
    </row>
    <row r="43" spans="1:9" s="28" customFormat="1" x14ac:dyDescent="0.2">
      <c r="I43" s="112">
        <f>SUM(I40:I42)</f>
        <v>0</v>
      </c>
    </row>
    <row r="44" spans="1:9" s="28" customFormat="1" x14ac:dyDescent="0.2">
      <c r="I44" s="111"/>
    </row>
    <row r="45" spans="1:9" s="28" customFormat="1" x14ac:dyDescent="0.2">
      <c r="A45" s="29" t="s">
        <v>16</v>
      </c>
      <c r="B45" s="172"/>
      <c r="C45" s="173"/>
      <c r="D45" s="173"/>
      <c r="E45" s="174"/>
      <c r="F45" s="36"/>
      <c r="G45" s="36"/>
      <c r="H45" s="36"/>
      <c r="I45" s="112"/>
    </row>
    <row r="46" spans="1:9" x14ac:dyDescent="0.2">
      <c r="A46" s="28"/>
      <c r="B46" s="36"/>
      <c r="C46" s="36"/>
      <c r="D46" s="36"/>
      <c r="E46" s="36"/>
      <c r="F46" s="36"/>
      <c r="G46" s="36"/>
      <c r="H46" s="36"/>
      <c r="I46" s="112">
        <f t="shared" ref="I46:I48" si="5">SUM(G46:H46)</f>
        <v>0</v>
      </c>
    </row>
    <row r="47" spans="1:9" x14ac:dyDescent="0.2">
      <c r="A47" s="28"/>
      <c r="B47" s="36"/>
      <c r="C47" s="36"/>
      <c r="D47" s="36"/>
      <c r="E47" s="36"/>
      <c r="F47" s="36"/>
      <c r="G47" s="36"/>
      <c r="H47" s="36"/>
      <c r="I47" s="112">
        <f t="shared" si="5"/>
        <v>0</v>
      </c>
    </row>
    <row r="48" spans="1:9" x14ac:dyDescent="0.2">
      <c r="A48" s="28"/>
      <c r="B48" s="36"/>
      <c r="C48" s="36"/>
      <c r="D48" s="36"/>
      <c r="E48" s="36"/>
      <c r="F48" s="36"/>
      <c r="G48" s="36"/>
      <c r="H48" s="36"/>
      <c r="I48" s="112">
        <f t="shared" si="5"/>
        <v>0</v>
      </c>
    </row>
    <row r="49" spans="1:9" x14ac:dyDescent="0.2">
      <c r="A49" s="28"/>
      <c r="B49" s="28"/>
      <c r="C49" s="28"/>
      <c r="D49" s="28"/>
      <c r="E49" s="28"/>
      <c r="F49" s="28"/>
      <c r="G49" s="28"/>
      <c r="H49" s="28"/>
      <c r="I49" s="112">
        <f>SUM(I46:I48)</f>
        <v>0</v>
      </c>
    </row>
    <row r="51" spans="1:9" x14ac:dyDescent="0.2">
      <c r="A51" s="29" t="s">
        <v>80</v>
      </c>
      <c r="B51" s="172"/>
      <c r="C51" s="173"/>
      <c r="D51" s="173"/>
      <c r="E51" s="174"/>
      <c r="F51" s="36"/>
      <c r="G51" s="36"/>
      <c r="H51" s="36"/>
      <c r="I51" s="112"/>
    </row>
    <row r="52" spans="1:9" x14ac:dyDescent="0.2">
      <c r="A52" s="28"/>
      <c r="B52" s="36"/>
      <c r="C52" s="36"/>
      <c r="D52" s="36"/>
      <c r="E52" s="36"/>
      <c r="F52" s="36"/>
      <c r="G52" s="36"/>
      <c r="H52" s="36"/>
      <c r="I52" s="112">
        <f t="shared" ref="I52:I54" si="6">SUM(G52:H52)</f>
        <v>0</v>
      </c>
    </row>
    <row r="53" spans="1:9" x14ac:dyDescent="0.2">
      <c r="A53" s="28"/>
      <c r="B53" s="36"/>
      <c r="C53" s="36"/>
      <c r="D53" s="36"/>
      <c r="E53" s="36"/>
      <c r="F53" s="36"/>
      <c r="G53" s="36"/>
      <c r="H53" s="36"/>
      <c r="I53" s="112">
        <f t="shared" si="6"/>
        <v>0</v>
      </c>
    </row>
    <row r="54" spans="1:9" x14ac:dyDescent="0.2">
      <c r="A54" s="28"/>
      <c r="B54" s="36"/>
      <c r="C54" s="36"/>
      <c r="D54" s="36"/>
      <c r="E54" s="36"/>
      <c r="F54" s="36"/>
      <c r="G54" s="36"/>
      <c r="H54" s="36"/>
      <c r="I54" s="112">
        <f t="shared" si="6"/>
        <v>0</v>
      </c>
    </row>
    <row r="55" spans="1:9" x14ac:dyDescent="0.2">
      <c r="A55" s="28"/>
      <c r="B55" s="28"/>
      <c r="C55" s="28"/>
      <c r="D55" s="28"/>
      <c r="E55" s="28"/>
      <c r="F55" s="28"/>
      <c r="G55" s="28"/>
      <c r="H55" s="28"/>
      <c r="I55" s="112">
        <f>SUM(I52:I54)</f>
        <v>0</v>
      </c>
    </row>
    <row r="57" spans="1:9" x14ac:dyDescent="0.2">
      <c r="A57" s="29" t="s">
        <v>81</v>
      </c>
      <c r="B57" s="172"/>
      <c r="C57" s="173"/>
      <c r="D57" s="173"/>
      <c r="E57" s="174"/>
      <c r="F57" s="36"/>
      <c r="G57" s="36"/>
      <c r="H57" s="36"/>
      <c r="I57" s="112"/>
    </row>
    <row r="58" spans="1:9" x14ac:dyDescent="0.2">
      <c r="A58" s="28"/>
      <c r="B58" s="36"/>
      <c r="C58" s="36"/>
      <c r="D58" s="36"/>
      <c r="E58" s="36"/>
      <c r="F58" s="36"/>
      <c r="G58" s="36"/>
      <c r="H58" s="36"/>
      <c r="I58" s="112">
        <f t="shared" ref="I58:I60" si="7">SUM(G58:H58)</f>
        <v>0</v>
      </c>
    </row>
    <row r="59" spans="1:9" x14ac:dyDescent="0.2">
      <c r="A59" s="28"/>
      <c r="B59" s="36"/>
      <c r="C59" s="36"/>
      <c r="D59" s="36"/>
      <c r="E59" s="36"/>
      <c r="F59" s="36"/>
      <c r="G59" s="36"/>
      <c r="H59" s="36"/>
      <c r="I59" s="112">
        <f t="shared" si="7"/>
        <v>0</v>
      </c>
    </row>
    <row r="60" spans="1:9" x14ac:dyDescent="0.2">
      <c r="A60" s="28"/>
      <c r="B60" s="36"/>
      <c r="C60" s="36"/>
      <c r="D60" s="36"/>
      <c r="E60" s="36"/>
      <c r="F60" s="36"/>
      <c r="G60" s="36"/>
      <c r="H60" s="36"/>
      <c r="I60" s="112">
        <f t="shared" si="7"/>
        <v>0</v>
      </c>
    </row>
    <row r="61" spans="1:9" x14ac:dyDescent="0.2">
      <c r="A61" s="28"/>
      <c r="B61" s="28"/>
      <c r="C61" s="28"/>
      <c r="D61" s="28"/>
      <c r="E61" s="28"/>
      <c r="F61" s="28"/>
      <c r="G61" s="28"/>
      <c r="H61" s="28"/>
      <c r="I61" s="112">
        <f>SUM(I58:I60)</f>
        <v>0</v>
      </c>
    </row>
  </sheetData>
  <sortState ref="B3:J8">
    <sortCondition descending="1" ref="I3:I8"/>
  </sortState>
  <mergeCells count="14">
    <mergeCell ref="B51:E51"/>
    <mergeCell ref="B57:E57"/>
    <mergeCell ref="G31:G32"/>
    <mergeCell ref="H31:H32"/>
    <mergeCell ref="I31:I32"/>
    <mergeCell ref="B33:E33"/>
    <mergeCell ref="B39:E39"/>
    <mergeCell ref="B45:E45"/>
    <mergeCell ref="F31:F32"/>
    <mergeCell ref="A31:A32"/>
    <mergeCell ref="B31:B32"/>
    <mergeCell ref="C31:C32"/>
    <mergeCell ref="D31:D32"/>
    <mergeCell ref="E31:E32"/>
  </mergeCells>
  <phoneticPr fontId="0" type="noConversion"/>
  <conditionalFormatting sqref="G8:I27">
    <cfRule type="cellIs" dxfId="88" priority="3" operator="equal">
      <formula>0</formula>
    </cfRule>
  </conditionalFormatting>
  <conditionalFormatting sqref="G5:I7">
    <cfRule type="cellIs" dxfId="87" priority="2" operator="equal">
      <formula>0</formula>
    </cfRule>
  </conditionalFormatting>
  <conditionalFormatting sqref="I33:I61">
    <cfRule type="cellIs" dxfId="84" priority="1" operator="equal">
      <formula>0</formula>
    </cfRule>
  </conditionalFormatting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r:id="rId1"/>
  <headerFooter alignWithMargins="0">
    <oddHeader xml:space="preserve">&amp;C&amp;"Arial CE,Félkövér"&amp;12 </oddHeader>
    <oddFooter>&amp;R&amp;P</oddFooter>
  </headerFooter>
  <rowBreaks count="1" manualBreakCount="1">
    <brk id="49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8"/>
  </sheetPr>
  <dimension ref="A1:J61"/>
  <sheetViews>
    <sheetView zoomScale="90" zoomScaleNormal="9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B18" sqref="B18"/>
    </sheetView>
  </sheetViews>
  <sheetFormatPr defaultRowHeight="15.75" x14ac:dyDescent="0.2"/>
  <cols>
    <col min="1" max="1" width="6" style="4" customWidth="1"/>
    <col min="2" max="2" width="27" style="3" bestFit="1" customWidth="1"/>
    <col min="3" max="3" width="6.140625" style="4" customWidth="1"/>
    <col min="4" max="4" width="17.28515625" style="3" customWidth="1"/>
    <col min="5" max="5" width="100.28515625" style="3" customWidth="1"/>
    <col min="6" max="6" width="16.140625" style="3" customWidth="1"/>
    <col min="7" max="8" width="6.7109375" style="9" customWidth="1"/>
    <col min="9" max="9" width="6.85546875" style="16" bestFit="1" customWidth="1"/>
    <col min="10" max="16384" width="9.140625" style="3"/>
  </cols>
  <sheetData>
    <row r="1" spans="1:10" ht="24.75" customHeight="1" x14ac:dyDescent="0.2">
      <c r="A1" s="1" t="s">
        <v>21</v>
      </c>
    </row>
    <row r="2" spans="1:10" s="2" customFormat="1" x14ac:dyDescent="0.2">
      <c r="A2" s="6" t="s">
        <v>6</v>
      </c>
      <c r="B2" s="7" t="s">
        <v>4</v>
      </c>
      <c r="C2" s="6" t="s">
        <v>0</v>
      </c>
      <c r="D2" s="7" t="s">
        <v>2</v>
      </c>
      <c r="E2" s="7" t="s">
        <v>1</v>
      </c>
      <c r="F2" s="7" t="s">
        <v>3</v>
      </c>
      <c r="G2" s="6">
        <v>1</v>
      </c>
      <c r="H2" s="6">
        <v>2</v>
      </c>
      <c r="I2" s="6" t="s">
        <v>5</v>
      </c>
    </row>
    <row r="3" spans="1:10" s="28" customFormat="1" x14ac:dyDescent="0.2">
      <c r="A3" s="29">
        <v>1</v>
      </c>
      <c r="B3" s="51" t="s">
        <v>178</v>
      </c>
      <c r="C3" s="52">
        <v>2008</v>
      </c>
      <c r="D3" s="53" t="s">
        <v>8</v>
      </c>
      <c r="E3" s="47" t="s">
        <v>166</v>
      </c>
      <c r="F3" s="58" t="s">
        <v>7</v>
      </c>
      <c r="G3" s="48">
        <v>66</v>
      </c>
      <c r="H3" s="48">
        <v>67</v>
      </c>
      <c r="I3" s="49">
        <f t="shared" ref="I3:I17" si="0">SUM(G3:H3)</f>
        <v>133</v>
      </c>
    </row>
    <row r="4" spans="1:10" s="28" customFormat="1" x14ac:dyDescent="0.2">
      <c r="A4" s="29">
        <v>2</v>
      </c>
      <c r="B4" s="51" t="s">
        <v>162</v>
      </c>
      <c r="C4" s="52">
        <v>2007</v>
      </c>
      <c r="D4" s="53" t="s">
        <v>8</v>
      </c>
      <c r="E4" s="47" t="s">
        <v>166</v>
      </c>
      <c r="F4" s="58" t="s">
        <v>7</v>
      </c>
      <c r="G4" s="48">
        <v>61</v>
      </c>
      <c r="H4" s="48">
        <v>52</v>
      </c>
      <c r="I4" s="49">
        <f t="shared" si="0"/>
        <v>113</v>
      </c>
    </row>
    <row r="5" spans="1:10" s="28" customFormat="1" x14ac:dyDescent="0.2">
      <c r="A5" s="29">
        <v>3</v>
      </c>
      <c r="B5" s="47" t="s">
        <v>98</v>
      </c>
      <c r="C5" s="54">
        <v>2006</v>
      </c>
      <c r="D5" s="69" t="s">
        <v>97</v>
      </c>
      <c r="E5" s="58" t="s">
        <v>96</v>
      </c>
      <c r="F5" s="58" t="s">
        <v>7</v>
      </c>
      <c r="G5" s="48">
        <v>58</v>
      </c>
      <c r="H5" s="48">
        <v>54</v>
      </c>
      <c r="I5" s="49">
        <f t="shared" si="0"/>
        <v>112</v>
      </c>
    </row>
    <row r="6" spans="1:10" s="28" customFormat="1" x14ac:dyDescent="0.2">
      <c r="A6" s="29">
        <v>4</v>
      </c>
      <c r="B6" s="118" t="s">
        <v>145</v>
      </c>
      <c r="C6" s="52">
        <v>2004</v>
      </c>
      <c r="D6" s="69" t="s">
        <v>97</v>
      </c>
      <c r="E6" s="58" t="s">
        <v>96</v>
      </c>
      <c r="F6" s="58" t="s">
        <v>7</v>
      </c>
      <c r="G6" s="48">
        <v>48</v>
      </c>
      <c r="H6" s="48">
        <v>59</v>
      </c>
      <c r="I6" s="49">
        <f t="shared" si="0"/>
        <v>107</v>
      </c>
    </row>
    <row r="7" spans="1:10" s="28" customFormat="1" x14ac:dyDescent="0.2">
      <c r="A7" s="29">
        <v>5</v>
      </c>
      <c r="B7" s="118" t="s">
        <v>160</v>
      </c>
      <c r="C7" s="52">
        <v>2006</v>
      </c>
      <c r="D7" s="53" t="s">
        <v>8</v>
      </c>
      <c r="E7" s="47" t="s">
        <v>166</v>
      </c>
      <c r="F7" s="58" t="s">
        <v>7</v>
      </c>
      <c r="G7" s="48">
        <v>49</v>
      </c>
      <c r="H7" s="48">
        <v>54</v>
      </c>
      <c r="I7" s="49">
        <f t="shared" si="0"/>
        <v>103</v>
      </c>
    </row>
    <row r="8" spans="1:10" s="28" customFormat="1" x14ac:dyDescent="0.2">
      <c r="A8" s="29">
        <v>6</v>
      </c>
      <c r="B8" s="51" t="s">
        <v>177</v>
      </c>
      <c r="C8" s="52">
        <v>2008</v>
      </c>
      <c r="D8" s="53" t="s">
        <v>8</v>
      </c>
      <c r="E8" s="47" t="s">
        <v>166</v>
      </c>
      <c r="F8" s="58" t="s">
        <v>7</v>
      </c>
      <c r="G8" s="48">
        <v>44</v>
      </c>
      <c r="H8" s="48">
        <v>55</v>
      </c>
      <c r="I8" s="49">
        <f t="shared" si="0"/>
        <v>99</v>
      </c>
    </row>
    <row r="9" spans="1:10" s="28" customFormat="1" x14ac:dyDescent="0.2">
      <c r="A9" s="29">
        <v>7</v>
      </c>
      <c r="B9" s="118" t="s">
        <v>156</v>
      </c>
      <c r="C9" s="52">
        <v>2006</v>
      </c>
      <c r="D9" s="53" t="s">
        <v>8</v>
      </c>
      <c r="E9" s="47" t="s">
        <v>166</v>
      </c>
      <c r="F9" s="58" t="s">
        <v>7</v>
      </c>
      <c r="G9" s="48">
        <v>44</v>
      </c>
      <c r="H9" s="48">
        <v>41</v>
      </c>
      <c r="I9" s="49">
        <f t="shared" si="0"/>
        <v>85</v>
      </c>
    </row>
    <row r="10" spans="1:10" s="28" customFormat="1" x14ac:dyDescent="0.2">
      <c r="A10" s="29">
        <v>8</v>
      </c>
      <c r="B10" s="51" t="s">
        <v>176</v>
      </c>
      <c r="C10" s="52">
        <v>2008</v>
      </c>
      <c r="D10" s="53" t="s">
        <v>8</v>
      </c>
      <c r="E10" s="47" t="s">
        <v>166</v>
      </c>
      <c r="F10" s="58" t="s">
        <v>7</v>
      </c>
      <c r="G10" s="48">
        <v>20</v>
      </c>
      <c r="H10" s="48">
        <v>23</v>
      </c>
      <c r="I10" s="49">
        <f t="shared" si="0"/>
        <v>43</v>
      </c>
    </row>
    <row r="11" spans="1:10" s="28" customFormat="1" x14ac:dyDescent="0.2">
      <c r="A11" s="29">
        <v>9</v>
      </c>
      <c r="B11" s="47" t="s">
        <v>163</v>
      </c>
      <c r="C11" s="54">
        <v>2006</v>
      </c>
      <c r="D11" s="53" t="s">
        <v>8</v>
      </c>
      <c r="E11" s="47" t="s">
        <v>166</v>
      </c>
      <c r="F11" s="58" t="s">
        <v>7</v>
      </c>
      <c r="G11" s="48">
        <v>0</v>
      </c>
      <c r="H11" s="48">
        <v>0</v>
      </c>
      <c r="I11" s="49">
        <f t="shared" si="0"/>
        <v>0</v>
      </c>
      <c r="J11" s="28" t="s">
        <v>78</v>
      </c>
    </row>
    <row r="12" spans="1:10" s="28" customFormat="1" x14ac:dyDescent="0.2">
      <c r="A12" s="29">
        <v>10</v>
      </c>
      <c r="B12" s="47" t="s">
        <v>161</v>
      </c>
      <c r="C12" s="54">
        <v>2007</v>
      </c>
      <c r="D12" s="53" t="s">
        <v>8</v>
      </c>
      <c r="E12" s="47" t="s">
        <v>166</v>
      </c>
      <c r="F12" s="58" t="s">
        <v>7</v>
      </c>
      <c r="G12" s="48">
        <v>0</v>
      </c>
      <c r="H12" s="48">
        <v>0</v>
      </c>
      <c r="I12" s="49">
        <f t="shared" si="0"/>
        <v>0</v>
      </c>
      <c r="J12" s="28" t="s">
        <v>78</v>
      </c>
    </row>
    <row r="13" spans="1:10" s="28" customFormat="1" x14ac:dyDescent="0.2">
      <c r="A13" s="29">
        <v>11</v>
      </c>
      <c r="B13" s="47" t="s">
        <v>158</v>
      </c>
      <c r="C13" s="54">
        <v>2007</v>
      </c>
      <c r="D13" s="53" t="s">
        <v>8</v>
      </c>
      <c r="E13" s="47" t="s">
        <v>166</v>
      </c>
      <c r="F13" s="58" t="s">
        <v>7</v>
      </c>
      <c r="G13" s="48">
        <v>0</v>
      </c>
      <c r="H13" s="48">
        <v>0</v>
      </c>
      <c r="I13" s="49">
        <f t="shared" si="0"/>
        <v>0</v>
      </c>
      <c r="J13" s="28" t="s">
        <v>78</v>
      </c>
    </row>
    <row r="14" spans="1:10" s="28" customFormat="1" x14ac:dyDescent="0.2">
      <c r="A14" s="29">
        <v>12</v>
      </c>
      <c r="B14" s="51" t="s">
        <v>165</v>
      </c>
      <c r="C14" s="52">
        <v>2006</v>
      </c>
      <c r="D14" s="53" t="s">
        <v>8</v>
      </c>
      <c r="E14" s="47" t="s">
        <v>166</v>
      </c>
      <c r="F14" s="58" t="s">
        <v>7</v>
      </c>
      <c r="G14" s="48">
        <v>0</v>
      </c>
      <c r="H14" s="48">
        <v>0</v>
      </c>
      <c r="I14" s="49">
        <f t="shared" si="0"/>
        <v>0</v>
      </c>
      <c r="J14" s="28" t="s">
        <v>78</v>
      </c>
    </row>
    <row r="15" spans="1:10" s="28" customFormat="1" x14ac:dyDescent="0.2">
      <c r="A15" s="29">
        <v>13</v>
      </c>
      <c r="B15" s="51" t="s">
        <v>164</v>
      </c>
      <c r="C15" s="52">
        <v>2006</v>
      </c>
      <c r="D15" s="53" t="s">
        <v>8</v>
      </c>
      <c r="E15" s="47" t="s">
        <v>166</v>
      </c>
      <c r="F15" s="58" t="s">
        <v>7</v>
      </c>
      <c r="G15" s="48">
        <v>0</v>
      </c>
      <c r="H15" s="48">
        <v>0</v>
      </c>
      <c r="I15" s="49">
        <f t="shared" si="0"/>
        <v>0</v>
      </c>
      <c r="J15" s="28" t="s">
        <v>78</v>
      </c>
    </row>
    <row r="16" spans="1:10" s="28" customFormat="1" x14ac:dyDescent="0.2">
      <c r="A16" s="29">
        <v>14</v>
      </c>
      <c r="B16" s="118" t="s">
        <v>159</v>
      </c>
      <c r="C16" s="52">
        <v>2007</v>
      </c>
      <c r="D16" s="53" t="s">
        <v>8</v>
      </c>
      <c r="E16" s="47" t="s">
        <v>166</v>
      </c>
      <c r="F16" s="58" t="s">
        <v>7</v>
      </c>
      <c r="G16" s="48">
        <v>0</v>
      </c>
      <c r="H16" s="48">
        <v>0</v>
      </c>
      <c r="I16" s="49">
        <f t="shared" si="0"/>
        <v>0</v>
      </c>
      <c r="J16" s="28" t="s">
        <v>78</v>
      </c>
    </row>
    <row r="17" spans="1:10" s="28" customFormat="1" x14ac:dyDescent="0.2">
      <c r="A17" s="29">
        <v>15</v>
      </c>
      <c r="B17" s="47" t="s">
        <v>157</v>
      </c>
      <c r="C17" s="54">
        <v>2005</v>
      </c>
      <c r="D17" s="53" t="s">
        <v>8</v>
      </c>
      <c r="E17" s="47" t="s">
        <v>166</v>
      </c>
      <c r="F17" s="58" t="s">
        <v>7</v>
      </c>
      <c r="G17" s="48">
        <v>0</v>
      </c>
      <c r="H17" s="48">
        <v>0</v>
      </c>
      <c r="I17" s="49">
        <f t="shared" si="0"/>
        <v>0</v>
      </c>
      <c r="J17" s="28" t="s">
        <v>78</v>
      </c>
    </row>
    <row r="18" spans="1:10" s="28" customFormat="1" x14ac:dyDescent="0.2">
      <c r="A18" s="29">
        <v>16</v>
      </c>
      <c r="B18" s="51"/>
      <c r="C18" s="52"/>
      <c r="D18" s="53"/>
      <c r="E18" s="53"/>
      <c r="F18" s="58"/>
      <c r="G18" s="48"/>
      <c r="H18" s="48"/>
      <c r="I18" s="49">
        <f t="shared" ref="I18:I27" si="1">SUM(G18:H18)</f>
        <v>0</v>
      </c>
    </row>
    <row r="19" spans="1:10" s="28" customFormat="1" x14ac:dyDescent="0.2">
      <c r="A19" s="29">
        <v>17</v>
      </c>
      <c r="B19" s="51"/>
      <c r="C19" s="52"/>
      <c r="D19" s="53"/>
      <c r="E19" s="53"/>
      <c r="F19" s="53"/>
      <c r="G19" s="48"/>
      <c r="H19" s="48"/>
      <c r="I19" s="49">
        <f t="shared" si="1"/>
        <v>0</v>
      </c>
    </row>
    <row r="20" spans="1:10" s="28" customFormat="1" x14ac:dyDescent="0.2">
      <c r="A20" s="29">
        <v>18</v>
      </c>
      <c r="B20" s="51"/>
      <c r="C20" s="52"/>
      <c r="D20" s="53"/>
      <c r="E20" s="53"/>
      <c r="F20" s="53"/>
      <c r="G20" s="48"/>
      <c r="H20" s="48"/>
      <c r="I20" s="49">
        <f t="shared" si="1"/>
        <v>0</v>
      </c>
    </row>
    <row r="21" spans="1:10" s="28" customFormat="1" x14ac:dyDescent="0.2">
      <c r="A21" s="29">
        <v>19</v>
      </c>
      <c r="B21" s="51"/>
      <c r="C21" s="52"/>
      <c r="D21" s="53"/>
      <c r="E21" s="53"/>
      <c r="F21" s="53"/>
      <c r="G21" s="48"/>
      <c r="H21" s="48"/>
      <c r="I21" s="49">
        <f t="shared" si="1"/>
        <v>0</v>
      </c>
    </row>
    <row r="22" spans="1:10" s="28" customFormat="1" x14ac:dyDescent="0.2">
      <c r="A22" s="29">
        <v>20</v>
      </c>
      <c r="B22" s="51"/>
      <c r="C22" s="52"/>
      <c r="D22" s="53"/>
      <c r="E22" s="53"/>
      <c r="F22" s="53"/>
      <c r="G22" s="48"/>
      <c r="H22" s="48"/>
      <c r="I22" s="49">
        <f t="shared" si="1"/>
        <v>0</v>
      </c>
    </row>
    <row r="23" spans="1:10" s="28" customFormat="1" x14ac:dyDescent="0.2">
      <c r="A23" s="29">
        <v>21</v>
      </c>
      <c r="B23" s="51"/>
      <c r="C23" s="52"/>
      <c r="D23" s="53"/>
      <c r="E23" s="53"/>
      <c r="F23" s="53"/>
      <c r="G23" s="48"/>
      <c r="H23" s="48"/>
      <c r="I23" s="49">
        <f t="shared" si="1"/>
        <v>0</v>
      </c>
    </row>
    <row r="24" spans="1:10" s="28" customFormat="1" x14ac:dyDescent="0.2">
      <c r="A24" s="29">
        <v>22</v>
      </c>
      <c r="B24" s="51"/>
      <c r="C24" s="52"/>
      <c r="D24" s="53"/>
      <c r="E24" s="53"/>
      <c r="F24" s="53"/>
      <c r="G24" s="48"/>
      <c r="H24" s="48"/>
      <c r="I24" s="49">
        <f t="shared" si="1"/>
        <v>0</v>
      </c>
    </row>
    <row r="25" spans="1:10" s="28" customFormat="1" x14ac:dyDescent="0.2">
      <c r="A25" s="29">
        <v>23</v>
      </c>
      <c r="B25" s="51"/>
      <c r="C25" s="52"/>
      <c r="D25" s="53"/>
      <c r="E25" s="53"/>
      <c r="F25" s="53"/>
      <c r="G25" s="48"/>
      <c r="H25" s="48"/>
      <c r="I25" s="49">
        <f t="shared" si="1"/>
        <v>0</v>
      </c>
    </row>
    <row r="26" spans="1:10" s="28" customFormat="1" x14ac:dyDescent="0.2">
      <c r="A26" s="29">
        <v>24</v>
      </c>
      <c r="B26" s="51"/>
      <c r="C26" s="52"/>
      <c r="D26" s="53"/>
      <c r="E26" s="53"/>
      <c r="F26" s="53"/>
      <c r="G26" s="48"/>
      <c r="H26" s="48"/>
      <c r="I26" s="49">
        <f t="shared" si="1"/>
        <v>0</v>
      </c>
    </row>
    <row r="27" spans="1:10" s="28" customFormat="1" x14ac:dyDescent="0.2">
      <c r="A27" s="29">
        <v>25</v>
      </c>
      <c r="B27" s="51"/>
      <c r="C27" s="52"/>
      <c r="D27" s="53"/>
      <c r="E27" s="53"/>
      <c r="F27" s="53"/>
      <c r="G27" s="48"/>
      <c r="H27" s="48"/>
      <c r="I27" s="49">
        <f t="shared" si="1"/>
        <v>0</v>
      </c>
    </row>
    <row r="28" spans="1:10" s="28" customFormat="1" ht="15" x14ac:dyDescent="0.2"/>
    <row r="29" spans="1:10" s="28" customFormat="1" ht="15" x14ac:dyDescent="0.2"/>
    <row r="30" spans="1:10" s="28" customFormat="1" x14ac:dyDescent="0.2">
      <c r="A30" s="1" t="s">
        <v>57</v>
      </c>
    </row>
    <row r="31" spans="1:10" s="28" customFormat="1" ht="15" customHeight="1" x14ac:dyDescent="0.2">
      <c r="A31" s="165" t="s">
        <v>6</v>
      </c>
      <c r="B31" s="167" t="s">
        <v>84</v>
      </c>
      <c r="C31" s="165" t="s">
        <v>0</v>
      </c>
      <c r="D31" s="169"/>
      <c r="E31" s="171" t="s">
        <v>1</v>
      </c>
      <c r="F31" s="171"/>
      <c r="G31" s="175">
        <v>1</v>
      </c>
      <c r="H31" s="175">
        <v>2</v>
      </c>
      <c r="I31" s="165" t="s">
        <v>5</v>
      </c>
    </row>
    <row r="32" spans="1:10" s="28" customFormat="1" ht="15" x14ac:dyDescent="0.2">
      <c r="A32" s="166"/>
      <c r="B32" s="168"/>
      <c r="C32" s="166"/>
      <c r="D32" s="170"/>
      <c r="E32" s="166"/>
      <c r="F32" s="166"/>
      <c r="G32" s="170"/>
      <c r="H32" s="170"/>
      <c r="I32" s="166"/>
    </row>
    <row r="33" spans="1:9" s="28" customFormat="1" x14ac:dyDescent="0.2">
      <c r="A33" s="29" t="s">
        <v>14</v>
      </c>
      <c r="B33" s="172" t="s">
        <v>166</v>
      </c>
      <c r="C33" s="173"/>
      <c r="D33" s="173"/>
      <c r="E33" s="174"/>
      <c r="F33" s="36"/>
      <c r="G33" s="36"/>
      <c r="H33" s="36"/>
      <c r="I33" s="112"/>
    </row>
    <row r="34" spans="1:9" s="28" customFormat="1" x14ac:dyDescent="0.2">
      <c r="B34" s="51" t="s">
        <v>178</v>
      </c>
      <c r="C34" s="52">
        <v>2008</v>
      </c>
      <c r="D34" s="53" t="s">
        <v>8</v>
      </c>
      <c r="E34" s="47" t="s">
        <v>166</v>
      </c>
      <c r="F34" s="36"/>
      <c r="G34" s="48">
        <v>66</v>
      </c>
      <c r="H34" s="48">
        <v>67</v>
      </c>
      <c r="I34" s="112">
        <f t="shared" ref="I34:I36" si="2">SUM(G34:H34)</f>
        <v>133</v>
      </c>
    </row>
    <row r="35" spans="1:9" s="28" customFormat="1" x14ac:dyDescent="0.2">
      <c r="B35" s="118" t="s">
        <v>156</v>
      </c>
      <c r="C35" s="52">
        <v>2006</v>
      </c>
      <c r="D35" s="53" t="s">
        <v>8</v>
      </c>
      <c r="E35" s="47" t="s">
        <v>166</v>
      </c>
      <c r="F35" s="36"/>
      <c r="G35" s="48">
        <v>44</v>
      </c>
      <c r="H35" s="48">
        <v>41</v>
      </c>
      <c r="I35" s="112">
        <f t="shared" si="2"/>
        <v>85</v>
      </c>
    </row>
    <row r="36" spans="1:9" s="28" customFormat="1" x14ac:dyDescent="0.2">
      <c r="B36" s="51" t="s">
        <v>162</v>
      </c>
      <c r="C36" s="52">
        <v>2007</v>
      </c>
      <c r="D36" s="53" t="s">
        <v>8</v>
      </c>
      <c r="E36" s="47" t="s">
        <v>166</v>
      </c>
      <c r="F36" s="36"/>
      <c r="G36" s="48">
        <v>61</v>
      </c>
      <c r="H36" s="48">
        <v>52</v>
      </c>
      <c r="I36" s="112">
        <f t="shared" si="2"/>
        <v>113</v>
      </c>
    </row>
    <row r="37" spans="1:9" s="28" customFormat="1" x14ac:dyDescent="0.2">
      <c r="I37" s="112">
        <f>SUM(I34:I36)</f>
        <v>331</v>
      </c>
    </row>
    <row r="38" spans="1:9" s="28" customFormat="1" x14ac:dyDescent="0.2">
      <c r="I38" s="111"/>
    </row>
    <row r="39" spans="1:9" s="28" customFormat="1" x14ac:dyDescent="0.2">
      <c r="A39" s="29" t="s">
        <v>15</v>
      </c>
      <c r="B39" s="172" t="s">
        <v>166</v>
      </c>
      <c r="C39" s="173"/>
      <c r="D39" s="173"/>
      <c r="E39" s="174"/>
      <c r="F39" s="36"/>
      <c r="G39" s="36"/>
      <c r="H39" s="36"/>
      <c r="I39" s="112"/>
    </row>
    <row r="40" spans="1:9" s="28" customFormat="1" x14ac:dyDescent="0.2">
      <c r="B40" s="51" t="s">
        <v>176</v>
      </c>
      <c r="C40" s="52">
        <v>2008</v>
      </c>
      <c r="D40" s="53" t="s">
        <v>8</v>
      </c>
      <c r="E40" s="47" t="s">
        <v>166</v>
      </c>
      <c r="F40" s="36"/>
      <c r="G40" s="48">
        <v>20</v>
      </c>
      <c r="H40" s="48">
        <v>23</v>
      </c>
      <c r="I40" s="112">
        <f t="shared" ref="I40:I42" si="3">SUM(G40:H40)</f>
        <v>43</v>
      </c>
    </row>
    <row r="41" spans="1:9" s="28" customFormat="1" x14ac:dyDescent="0.2">
      <c r="B41" s="51" t="s">
        <v>177</v>
      </c>
      <c r="C41" s="52">
        <v>2008</v>
      </c>
      <c r="D41" s="53" t="s">
        <v>8</v>
      </c>
      <c r="E41" s="47" t="s">
        <v>166</v>
      </c>
      <c r="F41" s="36"/>
      <c r="G41" s="48">
        <v>44</v>
      </c>
      <c r="H41" s="48">
        <v>55</v>
      </c>
      <c r="I41" s="112">
        <f t="shared" si="3"/>
        <v>99</v>
      </c>
    </row>
    <row r="42" spans="1:9" s="28" customFormat="1" x14ac:dyDescent="0.2">
      <c r="B42" s="118" t="s">
        <v>160</v>
      </c>
      <c r="C42" s="52">
        <v>2006</v>
      </c>
      <c r="D42" s="53" t="s">
        <v>8</v>
      </c>
      <c r="E42" s="47" t="s">
        <v>166</v>
      </c>
      <c r="F42" s="36"/>
      <c r="G42" s="48">
        <v>49</v>
      </c>
      <c r="H42" s="48">
        <v>54</v>
      </c>
      <c r="I42" s="112">
        <f t="shared" si="3"/>
        <v>103</v>
      </c>
    </row>
    <row r="43" spans="1:9" s="28" customFormat="1" x14ac:dyDescent="0.2">
      <c r="I43" s="112">
        <f>SUM(I40:I42)</f>
        <v>245</v>
      </c>
    </row>
    <row r="44" spans="1:9" s="28" customFormat="1" x14ac:dyDescent="0.2">
      <c r="I44" s="111"/>
    </row>
    <row r="45" spans="1:9" s="28" customFormat="1" x14ac:dyDescent="0.2">
      <c r="A45" s="29" t="s">
        <v>16</v>
      </c>
      <c r="B45" s="172" t="s">
        <v>166</v>
      </c>
      <c r="C45" s="173"/>
      <c r="D45" s="173"/>
      <c r="E45" s="174"/>
      <c r="F45" s="36"/>
      <c r="G45" s="36"/>
      <c r="H45" s="36"/>
      <c r="I45" s="112"/>
    </row>
    <row r="46" spans="1:9" s="28" customFormat="1" x14ac:dyDescent="0.2">
      <c r="B46" s="36"/>
      <c r="C46" s="36"/>
      <c r="D46" s="36"/>
      <c r="E46" s="36"/>
      <c r="F46" s="36"/>
      <c r="G46" s="36"/>
      <c r="H46" s="36"/>
      <c r="I46" s="112">
        <f t="shared" ref="I46:I48" si="4">SUM(G46:H46)</f>
        <v>0</v>
      </c>
    </row>
    <row r="47" spans="1:9" s="28" customFormat="1" x14ac:dyDescent="0.2">
      <c r="B47" s="36"/>
      <c r="C47" s="36"/>
      <c r="D47" s="36"/>
      <c r="E47" s="36"/>
      <c r="F47" s="36"/>
      <c r="G47" s="36"/>
      <c r="H47" s="36"/>
      <c r="I47" s="112">
        <f t="shared" si="4"/>
        <v>0</v>
      </c>
    </row>
    <row r="48" spans="1:9" s="28" customFormat="1" x14ac:dyDescent="0.2">
      <c r="B48" s="36"/>
      <c r="C48" s="36"/>
      <c r="D48" s="36"/>
      <c r="E48" s="36"/>
      <c r="F48" s="36"/>
      <c r="G48" s="36"/>
      <c r="H48" s="36"/>
      <c r="I48" s="112">
        <f t="shared" si="4"/>
        <v>0</v>
      </c>
    </row>
    <row r="49" spans="1:9" s="28" customFormat="1" x14ac:dyDescent="0.2">
      <c r="I49" s="112">
        <f>SUM(I46:I48)</f>
        <v>0</v>
      </c>
    </row>
    <row r="50" spans="1:9" s="28" customFormat="1" x14ac:dyDescent="0.2">
      <c r="A50" s="4"/>
      <c r="B50" s="3"/>
      <c r="C50" s="4"/>
      <c r="D50" s="3"/>
      <c r="E50" s="3"/>
      <c r="F50" s="3"/>
      <c r="G50" s="9"/>
      <c r="H50" s="9"/>
      <c r="I50" s="16"/>
    </row>
    <row r="51" spans="1:9" s="28" customFormat="1" x14ac:dyDescent="0.2">
      <c r="A51" s="29" t="s">
        <v>80</v>
      </c>
      <c r="B51" s="172" t="s">
        <v>166</v>
      </c>
      <c r="C51" s="173"/>
      <c r="D51" s="173"/>
      <c r="E51" s="174"/>
      <c r="F51" s="36"/>
      <c r="G51" s="36"/>
      <c r="H51" s="36"/>
      <c r="I51" s="112"/>
    </row>
    <row r="52" spans="1:9" s="28" customFormat="1" x14ac:dyDescent="0.2">
      <c r="B52" s="36"/>
      <c r="C52" s="36"/>
      <c r="D52" s="36"/>
      <c r="E52" s="36"/>
      <c r="F52" s="36"/>
      <c r="G52" s="36"/>
      <c r="H52" s="36"/>
      <c r="I52" s="112">
        <f t="shared" ref="I52:I54" si="5">SUM(G52:H52)</f>
        <v>0</v>
      </c>
    </row>
    <row r="53" spans="1:9" s="28" customFormat="1" x14ac:dyDescent="0.2">
      <c r="B53" s="36"/>
      <c r="C53" s="36"/>
      <c r="D53" s="36"/>
      <c r="E53" s="36"/>
      <c r="F53" s="36"/>
      <c r="G53" s="36"/>
      <c r="H53" s="36"/>
      <c r="I53" s="112">
        <f t="shared" si="5"/>
        <v>0</v>
      </c>
    </row>
    <row r="54" spans="1:9" s="28" customFormat="1" x14ac:dyDescent="0.2">
      <c r="B54" s="36"/>
      <c r="C54" s="36"/>
      <c r="D54" s="36"/>
      <c r="E54" s="36"/>
      <c r="F54" s="36"/>
      <c r="G54" s="36"/>
      <c r="H54" s="36"/>
      <c r="I54" s="112">
        <f t="shared" si="5"/>
        <v>0</v>
      </c>
    </row>
    <row r="55" spans="1:9" s="28" customFormat="1" x14ac:dyDescent="0.2">
      <c r="I55" s="112">
        <f>SUM(I52:I54)</f>
        <v>0</v>
      </c>
    </row>
    <row r="56" spans="1:9" s="28" customFormat="1" x14ac:dyDescent="0.2">
      <c r="A56" s="4"/>
      <c r="B56" s="3"/>
      <c r="C56" s="4"/>
      <c r="D56" s="3"/>
      <c r="E56" s="3"/>
      <c r="F56" s="3"/>
      <c r="G56" s="9"/>
      <c r="H56" s="9"/>
      <c r="I56" s="16"/>
    </row>
    <row r="57" spans="1:9" s="28" customFormat="1" x14ac:dyDescent="0.2">
      <c r="A57" s="29" t="s">
        <v>81</v>
      </c>
      <c r="B57" s="172"/>
      <c r="C57" s="173"/>
      <c r="D57" s="173"/>
      <c r="E57" s="174"/>
      <c r="F57" s="36"/>
      <c r="G57" s="36"/>
      <c r="H57" s="36"/>
      <c r="I57" s="112"/>
    </row>
    <row r="58" spans="1:9" s="28" customFormat="1" x14ac:dyDescent="0.2">
      <c r="B58" s="36"/>
      <c r="C58" s="36"/>
      <c r="D58" s="36"/>
      <c r="E58" s="36"/>
      <c r="F58" s="36"/>
      <c r="G58" s="36"/>
      <c r="H58" s="36"/>
      <c r="I58" s="112">
        <f t="shared" ref="I58:I60" si="6">SUM(G58:H58)</f>
        <v>0</v>
      </c>
    </row>
    <row r="59" spans="1:9" s="28" customFormat="1" x14ac:dyDescent="0.2">
      <c r="B59" s="36"/>
      <c r="C59" s="36"/>
      <c r="D59" s="36"/>
      <c r="E59" s="36"/>
      <c r="F59" s="36"/>
      <c r="G59" s="36"/>
      <c r="H59" s="36"/>
      <c r="I59" s="112">
        <f t="shared" si="6"/>
        <v>0</v>
      </c>
    </row>
    <row r="60" spans="1:9" x14ac:dyDescent="0.2">
      <c r="A60" s="28"/>
      <c r="B60" s="36"/>
      <c r="C60" s="36"/>
      <c r="D60" s="36"/>
      <c r="E60" s="36"/>
      <c r="F60" s="36"/>
      <c r="G60" s="36"/>
      <c r="H60" s="36"/>
      <c r="I60" s="112">
        <f t="shared" si="6"/>
        <v>0</v>
      </c>
    </row>
    <row r="61" spans="1:9" x14ac:dyDescent="0.2">
      <c r="A61" s="28"/>
      <c r="B61" s="28"/>
      <c r="C61" s="28"/>
      <c r="D61" s="28"/>
      <c r="E61" s="28"/>
      <c r="F61" s="28"/>
      <c r="G61" s="28"/>
      <c r="H61" s="28"/>
      <c r="I61" s="112">
        <f>SUM(I58:I60)</f>
        <v>0</v>
      </c>
    </row>
  </sheetData>
  <sortState ref="B3:J17">
    <sortCondition descending="1" ref="I3:I17"/>
  </sortState>
  <mergeCells count="14">
    <mergeCell ref="B51:E51"/>
    <mergeCell ref="B57:E57"/>
    <mergeCell ref="G31:G32"/>
    <mergeCell ref="H31:H32"/>
    <mergeCell ref="I31:I32"/>
    <mergeCell ref="B33:E33"/>
    <mergeCell ref="B39:E39"/>
    <mergeCell ref="B45:E45"/>
    <mergeCell ref="F31:F32"/>
    <mergeCell ref="A31:A32"/>
    <mergeCell ref="B31:B32"/>
    <mergeCell ref="C31:C32"/>
    <mergeCell ref="D31:D32"/>
    <mergeCell ref="E31:E32"/>
  </mergeCells>
  <phoneticPr fontId="0" type="noConversion"/>
  <conditionalFormatting sqref="B5:B6">
    <cfRule type="cellIs" dxfId="99" priority="6" operator="lessThanOrEqual">
      <formula>0</formula>
    </cfRule>
  </conditionalFormatting>
  <conditionalFormatting sqref="G3:I27">
    <cfRule type="cellIs" dxfId="98" priority="5" operator="equal">
      <formula>66.5</formula>
    </cfRule>
  </conditionalFormatting>
  <conditionalFormatting sqref="G6:I27">
    <cfRule type="cellIs" dxfId="97" priority="4" operator="equal">
      <formula>53.5</formula>
    </cfRule>
  </conditionalFormatting>
  <conditionalFormatting sqref="G11:I27">
    <cfRule type="cellIs" dxfId="96" priority="3" operator="equal">
      <formula>0</formula>
    </cfRule>
  </conditionalFormatting>
  <conditionalFormatting sqref="G6:I10">
    <cfRule type="cellIs" dxfId="95" priority="2" operator="equal">
      <formula>0</formula>
    </cfRule>
  </conditionalFormatting>
  <conditionalFormatting sqref="I34:I61">
    <cfRule type="cellIs" dxfId="89" priority="1" operator="equal">
      <formula>0</formula>
    </cfRule>
  </conditionalFormatting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r:id="rId1"/>
  <headerFooter alignWithMargins="0">
    <oddFooter>&amp;R&amp;P</oddFooter>
  </headerFooter>
  <rowBreaks count="1" manualBreakCount="1">
    <brk id="49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8"/>
  </sheetPr>
  <dimension ref="A1:J61"/>
  <sheetViews>
    <sheetView zoomScale="90" zoomScaleNormal="9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B4" sqref="B4"/>
    </sheetView>
  </sheetViews>
  <sheetFormatPr defaultRowHeight="15.75" x14ac:dyDescent="0.2"/>
  <cols>
    <col min="1" max="1" width="6" style="4" customWidth="1"/>
    <col min="2" max="2" width="27" style="3" customWidth="1"/>
    <col min="3" max="3" width="6.140625" style="4" customWidth="1"/>
    <col min="4" max="4" width="17.28515625" style="3" bestFit="1" customWidth="1"/>
    <col min="5" max="5" width="100.28515625" style="3" customWidth="1"/>
    <col min="6" max="6" width="16.140625" style="3" customWidth="1"/>
    <col min="7" max="8" width="6.7109375" style="9" customWidth="1"/>
    <col min="9" max="9" width="6.85546875" style="16" bestFit="1" customWidth="1"/>
    <col min="10" max="16384" width="9.140625" style="3"/>
  </cols>
  <sheetData>
    <row r="1" spans="1:10" ht="24.75" customHeight="1" x14ac:dyDescent="0.2">
      <c r="A1" s="1" t="s">
        <v>68</v>
      </c>
    </row>
    <row r="2" spans="1:10" s="2" customFormat="1" x14ac:dyDescent="0.25">
      <c r="A2" s="6" t="s">
        <v>6</v>
      </c>
      <c r="B2" s="7" t="s">
        <v>4</v>
      </c>
      <c r="C2" s="6" t="s">
        <v>0</v>
      </c>
      <c r="D2" s="7" t="s">
        <v>2</v>
      </c>
      <c r="E2" s="7" t="s">
        <v>1</v>
      </c>
      <c r="F2" s="7" t="s">
        <v>3</v>
      </c>
      <c r="G2" s="8">
        <v>1</v>
      </c>
      <c r="H2" s="8">
        <v>2</v>
      </c>
      <c r="I2" s="8" t="s">
        <v>5</v>
      </c>
      <c r="J2" s="45"/>
    </row>
    <row r="3" spans="1:10" s="28" customFormat="1" x14ac:dyDescent="0.2">
      <c r="A3" s="29">
        <v>1</v>
      </c>
      <c r="B3" s="46" t="s">
        <v>130</v>
      </c>
      <c r="C3" s="33">
        <v>2013</v>
      </c>
      <c r="D3" s="46" t="s">
        <v>8</v>
      </c>
      <c r="E3" s="101" t="s">
        <v>102</v>
      </c>
      <c r="F3" s="58" t="s">
        <v>7</v>
      </c>
      <c r="G3" s="29">
        <v>72</v>
      </c>
      <c r="H3" s="29">
        <v>74</v>
      </c>
      <c r="I3" s="31">
        <f t="shared" ref="I3:I27" si="0">SUM(G3:H3)</f>
        <v>146</v>
      </c>
      <c r="J3" s="45"/>
    </row>
    <row r="4" spans="1:10" s="28" customFormat="1" x14ac:dyDescent="0.2">
      <c r="A4" s="29">
        <v>2</v>
      </c>
      <c r="B4" s="46"/>
      <c r="C4" s="33"/>
      <c r="D4" s="46"/>
      <c r="E4" s="46"/>
      <c r="F4" s="56"/>
      <c r="G4" s="30"/>
      <c r="H4" s="30"/>
      <c r="I4" s="31">
        <f t="shared" si="0"/>
        <v>0</v>
      </c>
      <c r="J4" s="45"/>
    </row>
    <row r="5" spans="1:10" s="28" customFormat="1" x14ac:dyDescent="0.2">
      <c r="A5" s="29">
        <v>3</v>
      </c>
      <c r="B5" s="46"/>
      <c r="C5" s="33"/>
      <c r="D5" s="46"/>
      <c r="E5" s="55"/>
      <c r="F5" s="56"/>
      <c r="G5" s="30"/>
      <c r="H5" s="30"/>
      <c r="I5" s="31">
        <f t="shared" si="0"/>
        <v>0</v>
      </c>
    </row>
    <row r="6" spans="1:10" s="28" customFormat="1" x14ac:dyDescent="0.2">
      <c r="A6" s="29">
        <v>4</v>
      </c>
      <c r="B6" s="46"/>
      <c r="C6" s="33"/>
      <c r="D6" s="46"/>
      <c r="E6" s="46"/>
      <c r="F6" s="46"/>
      <c r="G6" s="30"/>
      <c r="H6" s="30"/>
      <c r="I6" s="31">
        <f t="shared" si="0"/>
        <v>0</v>
      </c>
    </row>
    <row r="7" spans="1:10" s="28" customFormat="1" x14ac:dyDescent="0.2">
      <c r="A7" s="29">
        <v>5</v>
      </c>
      <c r="B7" s="56"/>
      <c r="C7" s="57"/>
      <c r="D7" s="46"/>
      <c r="E7" s="66"/>
      <c r="F7" s="46"/>
      <c r="G7" s="30"/>
      <c r="H7" s="30"/>
      <c r="I7" s="31">
        <f t="shared" si="0"/>
        <v>0</v>
      </c>
    </row>
    <row r="8" spans="1:10" s="28" customFormat="1" x14ac:dyDescent="0.2">
      <c r="A8" s="29">
        <v>6</v>
      </c>
      <c r="B8" s="46"/>
      <c r="C8" s="33"/>
      <c r="D8" s="46"/>
      <c r="E8" s="46"/>
      <c r="F8" s="46"/>
      <c r="G8" s="30"/>
      <c r="H8" s="30"/>
      <c r="I8" s="31">
        <f t="shared" si="0"/>
        <v>0</v>
      </c>
    </row>
    <row r="9" spans="1:10" s="28" customFormat="1" x14ac:dyDescent="0.2">
      <c r="A9" s="29">
        <v>7</v>
      </c>
      <c r="B9" s="46"/>
      <c r="C9" s="33"/>
      <c r="D9" s="46"/>
      <c r="E9" s="46"/>
      <c r="F9" s="46"/>
      <c r="G9" s="30"/>
      <c r="H9" s="30"/>
      <c r="I9" s="31">
        <f t="shared" si="0"/>
        <v>0</v>
      </c>
    </row>
    <row r="10" spans="1:10" s="28" customFormat="1" x14ac:dyDescent="0.2">
      <c r="A10" s="29">
        <v>8</v>
      </c>
      <c r="B10" s="46"/>
      <c r="C10" s="33"/>
      <c r="D10" s="46"/>
      <c r="E10" s="46"/>
      <c r="F10" s="46"/>
      <c r="G10" s="30"/>
      <c r="H10" s="30"/>
      <c r="I10" s="31">
        <f t="shared" si="0"/>
        <v>0</v>
      </c>
    </row>
    <row r="11" spans="1:10" s="28" customFormat="1" x14ac:dyDescent="0.2">
      <c r="A11" s="29">
        <v>9</v>
      </c>
      <c r="B11" s="46"/>
      <c r="C11" s="33"/>
      <c r="D11" s="46"/>
      <c r="E11" s="46"/>
      <c r="F11" s="46"/>
      <c r="G11" s="30"/>
      <c r="H11" s="30"/>
      <c r="I11" s="31">
        <f t="shared" si="0"/>
        <v>0</v>
      </c>
    </row>
    <row r="12" spans="1:10" s="28" customFormat="1" x14ac:dyDescent="0.2">
      <c r="A12" s="29">
        <v>10</v>
      </c>
      <c r="B12" s="46"/>
      <c r="C12" s="33"/>
      <c r="D12" s="46"/>
      <c r="E12" s="46"/>
      <c r="F12" s="46"/>
      <c r="G12" s="30"/>
      <c r="H12" s="30"/>
      <c r="I12" s="31">
        <f t="shared" si="0"/>
        <v>0</v>
      </c>
    </row>
    <row r="13" spans="1:10" s="28" customFormat="1" x14ac:dyDescent="0.2">
      <c r="A13" s="29">
        <v>11</v>
      </c>
      <c r="B13" s="46"/>
      <c r="C13" s="33"/>
      <c r="D13" s="46"/>
      <c r="E13" s="46"/>
      <c r="F13" s="46"/>
      <c r="G13" s="30"/>
      <c r="H13" s="30"/>
      <c r="I13" s="31">
        <f t="shared" si="0"/>
        <v>0</v>
      </c>
    </row>
    <row r="14" spans="1:10" s="28" customFormat="1" x14ac:dyDescent="0.2">
      <c r="A14" s="29">
        <v>12</v>
      </c>
      <c r="B14" s="46"/>
      <c r="C14" s="33"/>
      <c r="D14" s="46"/>
      <c r="E14" s="46"/>
      <c r="F14" s="46"/>
      <c r="G14" s="30"/>
      <c r="H14" s="30"/>
      <c r="I14" s="31">
        <f t="shared" si="0"/>
        <v>0</v>
      </c>
    </row>
    <row r="15" spans="1:10" s="28" customFormat="1" x14ac:dyDescent="0.2">
      <c r="A15" s="29">
        <v>13</v>
      </c>
      <c r="B15" s="46"/>
      <c r="C15" s="33"/>
      <c r="D15" s="46"/>
      <c r="E15" s="46"/>
      <c r="F15" s="46"/>
      <c r="G15" s="30"/>
      <c r="H15" s="30"/>
      <c r="I15" s="31">
        <f t="shared" si="0"/>
        <v>0</v>
      </c>
    </row>
    <row r="16" spans="1:10" s="28" customFormat="1" x14ac:dyDescent="0.2">
      <c r="A16" s="29">
        <v>14</v>
      </c>
      <c r="B16" s="46"/>
      <c r="C16" s="33"/>
      <c r="D16" s="46"/>
      <c r="E16" s="46"/>
      <c r="F16" s="46"/>
      <c r="G16" s="30"/>
      <c r="H16" s="30"/>
      <c r="I16" s="31">
        <f t="shared" si="0"/>
        <v>0</v>
      </c>
    </row>
    <row r="17" spans="1:9" s="28" customFormat="1" x14ac:dyDescent="0.2">
      <c r="A17" s="29">
        <v>15</v>
      </c>
      <c r="B17" s="46"/>
      <c r="C17" s="33"/>
      <c r="D17" s="46"/>
      <c r="E17" s="46"/>
      <c r="F17" s="46"/>
      <c r="G17" s="30"/>
      <c r="H17" s="30"/>
      <c r="I17" s="31">
        <f t="shared" si="0"/>
        <v>0</v>
      </c>
    </row>
    <row r="18" spans="1:9" s="28" customFormat="1" x14ac:dyDescent="0.2">
      <c r="A18" s="29">
        <v>16</v>
      </c>
      <c r="B18" s="46"/>
      <c r="C18" s="33"/>
      <c r="D18" s="46"/>
      <c r="E18" s="46"/>
      <c r="F18" s="46"/>
      <c r="G18" s="30"/>
      <c r="H18" s="30"/>
      <c r="I18" s="31">
        <f t="shared" si="0"/>
        <v>0</v>
      </c>
    </row>
    <row r="19" spans="1:9" s="28" customFormat="1" x14ac:dyDescent="0.2">
      <c r="A19" s="29">
        <v>17</v>
      </c>
      <c r="B19" s="51"/>
      <c r="C19" s="52"/>
      <c r="D19" s="51"/>
      <c r="E19" s="51"/>
      <c r="F19" s="51"/>
      <c r="G19" s="30"/>
      <c r="H19" s="30"/>
      <c r="I19" s="31">
        <f t="shared" si="0"/>
        <v>0</v>
      </c>
    </row>
    <row r="20" spans="1:9" s="28" customFormat="1" x14ac:dyDescent="0.2">
      <c r="A20" s="29">
        <v>18</v>
      </c>
      <c r="B20" s="51"/>
      <c r="C20" s="52"/>
      <c r="D20" s="51"/>
      <c r="E20" s="51"/>
      <c r="F20" s="51"/>
      <c r="G20" s="30"/>
      <c r="H20" s="30"/>
      <c r="I20" s="31">
        <f t="shared" si="0"/>
        <v>0</v>
      </c>
    </row>
    <row r="21" spans="1:9" s="28" customFormat="1" x14ac:dyDescent="0.2">
      <c r="A21" s="29">
        <v>19</v>
      </c>
      <c r="B21" s="51"/>
      <c r="C21" s="52"/>
      <c r="D21" s="51"/>
      <c r="E21" s="51"/>
      <c r="F21" s="51"/>
      <c r="G21" s="30"/>
      <c r="H21" s="30"/>
      <c r="I21" s="31">
        <f t="shared" si="0"/>
        <v>0</v>
      </c>
    </row>
    <row r="22" spans="1:9" s="28" customFormat="1" x14ac:dyDescent="0.2">
      <c r="A22" s="29">
        <v>20</v>
      </c>
      <c r="B22" s="51"/>
      <c r="C22" s="52"/>
      <c r="D22" s="51"/>
      <c r="E22" s="51"/>
      <c r="F22" s="51"/>
      <c r="G22" s="30"/>
      <c r="H22" s="30"/>
      <c r="I22" s="31">
        <f t="shared" si="0"/>
        <v>0</v>
      </c>
    </row>
    <row r="23" spans="1:9" s="28" customFormat="1" x14ac:dyDescent="0.2">
      <c r="A23" s="29">
        <v>21</v>
      </c>
      <c r="B23" s="51"/>
      <c r="C23" s="52"/>
      <c r="D23" s="51"/>
      <c r="E23" s="51"/>
      <c r="F23" s="51"/>
      <c r="G23" s="30"/>
      <c r="H23" s="30"/>
      <c r="I23" s="31">
        <f t="shared" si="0"/>
        <v>0</v>
      </c>
    </row>
    <row r="24" spans="1:9" s="28" customFormat="1" x14ac:dyDescent="0.2">
      <c r="A24" s="29">
        <v>22</v>
      </c>
      <c r="B24" s="51"/>
      <c r="C24" s="52"/>
      <c r="D24" s="51"/>
      <c r="E24" s="51"/>
      <c r="F24" s="51"/>
      <c r="G24" s="30"/>
      <c r="H24" s="30"/>
      <c r="I24" s="31">
        <f t="shared" si="0"/>
        <v>0</v>
      </c>
    </row>
    <row r="25" spans="1:9" s="28" customFormat="1" x14ac:dyDescent="0.2">
      <c r="A25" s="29">
        <v>23</v>
      </c>
      <c r="B25" s="51"/>
      <c r="C25" s="52"/>
      <c r="D25" s="51"/>
      <c r="E25" s="51"/>
      <c r="F25" s="51"/>
      <c r="G25" s="30"/>
      <c r="H25" s="30"/>
      <c r="I25" s="31">
        <f t="shared" si="0"/>
        <v>0</v>
      </c>
    </row>
    <row r="26" spans="1:9" s="28" customFormat="1" x14ac:dyDescent="0.2">
      <c r="A26" s="29">
        <v>24</v>
      </c>
      <c r="B26" s="51"/>
      <c r="C26" s="52"/>
      <c r="D26" s="51"/>
      <c r="E26" s="51"/>
      <c r="F26" s="51"/>
      <c r="G26" s="30"/>
      <c r="H26" s="30"/>
      <c r="I26" s="31">
        <f t="shared" si="0"/>
        <v>0</v>
      </c>
    </row>
    <row r="27" spans="1:9" s="28" customFormat="1" x14ac:dyDescent="0.2">
      <c r="A27" s="29">
        <v>25</v>
      </c>
      <c r="B27" s="51"/>
      <c r="C27" s="52"/>
      <c r="D27" s="51"/>
      <c r="E27" s="51"/>
      <c r="F27" s="51"/>
      <c r="G27" s="30"/>
      <c r="H27" s="30"/>
      <c r="I27" s="31">
        <f t="shared" si="0"/>
        <v>0</v>
      </c>
    </row>
    <row r="28" spans="1:9" s="28" customFormat="1" ht="15" x14ac:dyDescent="0.2"/>
    <row r="29" spans="1:9" s="28" customFormat="1" ht="15" x14ac:dyDescent="0.2"/>
    <row r="30" spans="1:9" s="28" customFormat="1" x14ac:dyDescent="0.2">
      <c r="A30" s="1" t="s">
        <v>72</v>
      </c>
    </row>
    <row r="31" spans="1:9" s="28" customFormat="1" ht="15" customHeight="1" x14ac:dyDescent="0.2">
      <c r="A31" s="165" t="s">
        <v>6</v>
      </c>
      <c r="B31" s="167" t="s">
        <v>84</v>
      </c>
      <c r="C31" s="165" t="s">
        <v>0</v>
      </c>
      <c r="D31" s="169"/>
      <c r="E31" s="171" t="s">
        <v>1</v>
      </c>
      <c r="F31" s="171"/>
      <c r="G31" s="175">
        <v>1</v>
      </c>
      <c r="H31" s="175">
        <v>2</v>
      </c>
      <c r="I31" s="165" t="s">
        <v>5</v>
      </c>
    </row>
    <row r="32" spans="1:9" s="28" customFormat="1" ht="15" customHeight="1" x14ac:dyDescent="0.2">
      <c r="A32" s="166"/>
      <c r="B32" s="168"/>
      <c r="C32" s="166"/>
      <c r="D32" s="170"/>
      <c r="E32" s="166"/>
      <c r="F32" s="166"/>
      <c r="G32" s="170"/>
      <c r="H32" s="170"/>
      <c r="I32" s="166"/>
    </row>
    <row r="33" spans="1:9" s="28" customFormat="1" x14ac:dyDescent="0.2">
      <c r="A33" s="29" t="s">
        <v>14</v>
      </c>
      <c r="B33" s="172"/>
      <c r="C33" s="173"/>
      <c r="D33" s="173"/>
      <c r="E33" s="174"/>
      <c r="F33" s="36"/>
      <c r="G33" s="36"/>
      <c r="H33" s="36"/>
      <c r="I33" s="112"/>
    </row>
    <row r="34" spans="1:9" s="28" customFormat="1" x14ac:dyDescent="0.2">
      <c r="B34" s="36"/>
      <c r="C34" s="36"/>
      <c r="D34" s="36"/>
      <c r="E34" s="36"/>
      <c r="F34" s="36"/>
      <c r="G34" s="36"/>
      <c r="H34" s="36"/>
      <c r="I34" s="112">
        <f t="shared" ref="I34:I36" si="1">SUM(G34:H34)</f>
        <v>0</v>
      </c>
    </row>
    <row r="35" spans="1:9" s="28" customFormat="1" x14ac:dyDescent="0.2">
      <c r="B35" s="36"/>
      <c r="C35" s="36"/>
      <c r="D35" s="36"/>
      <c r="E35" s="36"/>
      <c r="F35" s="36"/>
      <c r="G35" s="36"/>
      <c r="H35" s="36"/>
      <c r="I35" s="112">
        <f t="shared" si="1"/>
        <v>0</v>
      </c>
    </row>
    <row r="36" spans="1:9" s="28" customFormat="1" x14ac:dyDescent="0.2">
      <c r="B36" s="36"/>
      <c r="C36" s="36"/>
      <c r="D36" s="36"/>
      <c r="E36" s="36"/>
      <c r="F36" s="36"/>
      <c r="G36" s="36"/>
      <c r="H36" s="36"/>
      <c r="I36" s="112">
        <f t="shared" si="1"/>
        <v>0</v>
      </c>
    </row>
    <row r="37" spans="1:9" s="28" customFormat="1" x14ac:dyDescent="0.2">
      <c r="I37" s="112">
        <f>SUM(I34:I36)</f>
        <v>0</v>
      </c>
    </row>
    <row r="38" spans="1:9" s="28" customFormat="1" x14ac:dyDescent="0.2">
      <c r="I38" s="111"/>
    </row>
    <row r="39" spans="1:9" s="28" customFormat="1" x14ac:dyDescent="0.2">
      <c r="A39" s="29" t="s">
        <v>15</v>
      </c>
      <c r="B39" s="172"/>
      <c r="C39" s="173"/>
      <c r="D39" s="173"/>
      <c r="E39" s="174"/>
      <c r="F39" s="36"/>
      <c r="G39" s="36"/>
      <c r="H39" s="36"/>
      <c r="I39" s="112"/>
    </row>
    <row r="40" spans="1:9" s="28" customFormat="1" x14ac:dyDescent="0.2">
      <c r="B40" s="36"/>
      <c r="C40" s="36"/>
      <c r="D40" s="36"/>
      <c r="E40" s="36"/>
      <c r="F40" s="36"/>
      <c r="G40" s="36"/>
      <c r="H40" s="36"/>
      <c r="I40" s="112">
        <f t="shared" ref="I40:I42" si="2">SUM(G40:H40)</f>
        <v>0</v>
      </c>
    </row>
    <row r="41" spans="1:9" s="28" customFormat="1" x14ac:dyDescent="0.2">
      <c r="B41" s="36"/>
      <c r="C41" s="36"/>
      <c r="D41" s="36"/>
      <c r="E41" s="36"/>
      <c r="F41" s="36"/>
      <c r="G41" s="36"/>
      <c r="H41" s="36"/>
      <c r="I41" s="112">
        <f t="shared" si="2"/>
        <v>0</v>
      </c>
    </row>
    <row r="42" spans="1:9" s="28" customFormat="1" x14ac:dyDescent="0.2">
      <c r="B42" s="36"/>
      <c r="C42" s="36"/>
      <c r="D42" s="36"/>
      <c r="E42" s="36"/>
      <c r="F42" s="36"/>
      <c r="G42" s="36"/>
      <c r="H42" s="36"/>
      <c r="I42" s="112">
        <f t="shared" si="2"/>
        <v>0</v>
      </c>
    </row>
    <row r="43" spans="1:9" s="28" customFormat="1" x14ac:dyDescent="0.2">
      <c r="I43" s="112">
        <f>SUM(I40:I42)</f>
        <v>0</v>
      </c>
    </row>
    <row r="44" spans="1:9" s="28" customFormat="1" x14ac:dyDescent="0.2">
      <c r="I44" s="111"/>
    </row>
    <row r="45" spans="1:9" s="28" customFormat="1" x14ac:dyDescent="0.2">
      <c r="A45" s="29" t="s">
        <v>16</v>
      </c>
      <c r="B45" s="172"/>
      <c r="C45" s="173"/>
      <c r="D45" s="173"/>
      <c r="E45" s="174"/>
      <c r="F45" s="36"/>
      <c r="G45" s="36"/>
      <c r="H45" s="36"/>
      <c r="I45" s="112"/>
    </row>
    <row r="46" spans="1:9" x14ac:dyDescent="0.2">
      <c r="A46" s="28"/>
      <c r="B46" s="36"/>
      <c r="C46" s="36"/>
      <c r="D46" s="36"/>
      <c r="E46" s="36"/>
      <c r="F46" s="36"/>
      <c r="G46" s="36"/>
      <c r="H46" s="36"/>
      <c r="I46" s="112">
        <f t="shared" ref="I46:I48" si="3">SUM(G46:H46)</f>
        <v>0</v>
      </c>
    </row>
    <row r="47" spans="1:9" x14ac:dyDescent="0.2">
      <c r="A47" s="28"/>
      <c r="B47" s="36"/>
      <c r="C47" s="36"/>
      <c r="D47" s="36"/>
      <c r="E47" s="36"/>
      <c r="F47" s="36"/>
      <c r="G47" s="36"/>
      <c r="H47" s="36"/>
      <c r="I47" s="112">
        <f t="shared" si="3"/>
        <v>0</v>
      </c>
    </row>
    <row r="48" spans="1:9" x14ac:dyDescent="0.2">
      <c r="A48" s="28"/>
      <c r="B48" s="36"/>
      <c r="C48" s="36"/>
      <c r="D48" s="36"/>
      <c r="E48" s="36"/>
      <c r="F48" s="36"/>
      <c r="G48" s="36"/>
      <c r="H48" s="36"/>
      <c r="I48" s="112">
        <f t="shared" si="3"/>
        <v>0</v>
      </c>
    </row>
    <row r="49" spans="1:9" x14ac:dyDescent="0.2">
      <c r="A49" s="28"/>
      <c r="B49" s="28"/>
      <c r="C49" s="28"/>
      <c r="D49" s="28"/>
      <c r="E49" s="28"/>
      <c r="F49" s="28"/>
      <c r="G49" s="28"/>
      <c r="H49" s="28"/>
      <c r="I49" s="112">
        <f>SUM(I46:I48)</f>
        <v>0</v>
      </c>
    </row>
    <row r="51" spans="1:9" x14ac:dyDescent="0.2">
      <c r="A51" s="29" t="s">
        <v>80</v>
      </c>
      <c r="B51" s="172"/>
      <c r="C51" s="173"/>
      <c r="D51" s="173"/>
      <c r="E51" s="174"/>
      <c r="F51" s="36"/>
      <c r="G51" s="36"/>
      <c r="H51" s="36"/>
      <c r="I51" s="112"/>
    </row>
    <row r="52" spans="1:9" x14ac:dyDescent="0.2">
      <c r="A52" s="28"/>
      <c r="B52" s="36"/>
      <c r="C52" s="36"/>
      <c r="D52" s="36"/>
      <c r="E52" s="36"/>
      <c r="F52" s="36"/>
      <c r="G52" s="36"/>
      <c r="H52" s="36"/>
      <c r="I52" s="112">
        <f t="shared" ref="I52:I54" si="4">SUM(G52:H52)</f>
        <v>0</v>
      </c>
    </row>
    <row r="53" spans="1:9" x14ac:dyDescent="0.2">
      <c r="A53" s="28"/>
      <c r="B53" s="36"/>
      <c r="C53" s="36"/>
      <c r="D53" s="36"/>
      <c r="E53" s="36"/>
      <c r="F53" s="36"/>
      <c r="G53" s="36"/>
      <c r="H53" s="36"/>
      <c r="I53" s="112">
        <f t="shared" si="4"/>
        <v>0</v>
      </c>
    </row>
    <row r="54" spans="1:9" x14ac:dyDescent="0.2">
      <c r="A54" s="28"/>
      <c r="B54" s="36"/>
      <c r="C54" s="36"/>
      <c r="D54" s="36"/>
      <c r="E54" s="36"/>
      <c r="F54" s="36"/>
      <c r="G54" s="36"/>
      <c r="H54" s="36"/>
      <c r="I54" s="112">
        <f t="shared" si="4"/>
        <v>0</v>
      </c>
    </row>
    <row r="55" spans="1:9" x14ac:dyDescent="0.2">
      <c r="A55" s="28"/>
      <c r="B55" s="28"/>
      <c r="C55" s="28"/>
      <c r="D55" s="28"/>
      <c r="E55" s="28"/>
      <c r="F55" s="28"/>
      <c r="G55" s="28"/>
      <c r="H55" s="28"/>
      <c r="I55" s="112">
        <f>SUM(I52:I54)</f>
        <v>0</v>
      </c>
    </row>
    <row r="57" spans="1:9" x14ac:dyDescent="0.2">
      <c r="A57" s="29" t="s">
        <v>81</v>
      </c>
      <c r="B57" s="172"/>
      <c r="C57" s="173"/>
      <c r="D57" s="173"/>
      <c r="E57" s="174"/>
      <c r="F57" s="36"/>
      <c r="G57" s="36"/>
      <c r="H57" s="36"/>
      <c r="I57" s="112"/>
    </row>
    <row r="58" spans="1:9" x14ac:dyDescent="0.2">
      <c r="A58" s="28"/>
      <c r="B58" s="36"/>
      <c r="C58" s="36"/>
      <c r="D58" s="36"/>
      <c r="E58" s="36"/>
      <c r="F58" s="36"/>
      <c r="G58" s="36"/>
      <c r="H58" s="36"/>
      <c r="I58" s="112">
        <f t="shared" ref="I58:I60" si="5">SUM(G58:H58)</f>
        <v>0</v>
      </c>
    </row>
    <row r="59" spans="1:9" x14ac:dyDescent="0.2">
      <c r="A59" s="28"/>
      <c r="B59" s="36"/>
      <c r="C59" s="36"/>
      <c r="D59" s="36"/>
      <c r="E59" s="36"/>
      <c r="F59" s="36"/>
      <c r="G59" s="36"/>
      <c r="H59" s="36"/>
      <c r="I59" s="112">
        <f t="shared" si="5"/>
        <v>0</v>
      </c>
    </row>
    <row r="60" spans="1:9" x14ac:dyDescent="0.2">
      <c r="A60" s="28"/>
      <c r="B60" s="36"/>
      <c r="C60" s="36"/>
      <c r="D60" s="36"/>
      <c r="E60" s="36"/>
      <c r="F60" s="36"/>
      <c r="G60" s="36"/>
      <c r="H60" s="36"/>
      <c r="I60" s="112">
        <f t="shared" si="5"/>
        <v>0</v>
      </c>
    </row>
    <row r="61" spans="1:9" x14ac:dyDescent="0.2">
      <c r="A61" s="28"/>
      <c r="B61" s="28"/>
      <c r="C61" s="28"/>
      <c r="D61" s="28"/>
      <c r="E61" s="28"/>
      <c r="F61" s="28"/>
      <c r="G61" s="28"/>
      <c r="H61" s="28"/>
      <c r="I61" s="112">
        <f>SUM(I58:I60)</f>
        <v>0</v>
      </c>
    </row>
  </sheetData>
  <mergeCells count="14">
    <mergeCell ref="B51:E51"/>
    <mergeCell ref="B57:E57"/>
    <mergeCell ref="G31:G32"/>
    <mergeCell ref="H31:H32"/>
    <mergeCell ref="I31:I32"/>
    <mergeCell ref="B33:E33"/>
    <mergeCell ref="B39:E39"/>
    <mergeCell ref="B45:E45"/>
    <mergeCell ref="F31:F32"/>
    <mergeCell ref="A31:A32"/>
    <mergeCell ref="B31:B32"/>
    <mergeCell ref="C31:C32"/>
    <mergeCell ref="D31:D32"/>
    <mergeCell ref="E31:E32"/>
  </mergeCells>
  <conditionalFormatting sqref="G4:I27">
    <cfRule type="cellIs" dxfId="81" priority="3" operator="equal">
      <formula>0</formula>
    </cfRule>
  </conditionalFormatting>
  <conditionalFormatting sqref="G3:I3">
    <cfRule type="cellIs" dxfId="80" priority="2" operator="equal">
      <formula>0</formula>
    </cfRule>
  </conditionalFormatting>
  <conditionalFormatting sqref="I33:I61">
    <cfRule type="cellIs" dxfId="77" priority="1" operator="equal">
      <formula>0</formula>
    </cfRule>
  </conditionalFormatting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r:id="rId1"/>
  <headerFooter alignWithMargins="0">
    <oddHeader xml:space="preserve">&amp;C&amp;"Arial CE,Félkövér"&amp;12 </oddHeader>
    <oddFooter>&amp;R&amp;P</oddFooter>
  </headerFooter>
  <rowBreaks count="1" manualBreakCount="1">
    <brk id="49" max="9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8"/>
  </sheetPr>
  <dimension ref="A1:I61"/>
  <sheetViews>
    <sheetView zoomScale="90" zoomScaleNormal="9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B3" sqref="B3"/>
    </sheetView>
  </sheetViews>
  <sheetFormatPr defaultRowHeight="15.75" x14ac:dyDescent="0.2"/>
  <cols>
    <col min="1" max="1" width="6" style="4" customWidth="1"/>
    <col min="2" max="2" width="27" style="3" bestFit="1" customWidth="1"/>
    <col min="3" max="3" width="6.140625" style="4" customWidth="1"/>
    <col min="4" max="4" width="17.28515625" style="3" customWidth="1"/>
    <col min="5" max="5" width="100.28515625" style="3" customWidth="1"/>
    <col min="6" max="6" width="16.140625" style="3" customWidth="1"/>
    <col min="7" max="8" width="6.7109375" style="9" customWidth="1"/>
    <col min="9" max="9" width="6.85546875" style="16" bestFit="1" customWidth="1"/>
    <col min="10" max="16384" width="9.140625" style="3"/>
  </cols>
  <sheetData>
    <row r="1" spans="1:9" ht="24.75" customHeight="1" x14ac:dyDescent="0.2">
      <c r="A1" s="1" t="s">
        <v>69</v>
      </c>
    </row>
    <row r="2" spans="1:9" s="2" customFormat="1" x14ac:dyDescent="0.2">
      <c r="A2" s="6" t="s">
        <v>6</v>
      </c>
      <c r="B2" s="7" t="s">
        <v>4</v>
      </c>
      <c r="C2" s="6" t="s">
        <v>0</v>
      </c>
      <c r="D2" s="7" t="s">
        <v>2</v>
      </c>
      <c r="E2" s="7" t="s">
        <v>1</v>
      </c>
      <c r="F2" s="7" t="s">
        <v>3</v>
      </c>
      <c r="G2" s="6">
        <v>1</v>
      </c>
      <c r="H2" s="6">
        <v>2</v>
      </c>
      <c r="I2" s="6" t="s">
        <v>5</v>
      </c>
    </row>
    <row r="3" spans="1:9" s="28" customFormat="1" x14ac:dyDescent="0.2">
      <c r="A3" s="29">
        <v>1</v>
      </c>
      <c r="B3" s="56"/>
      <c r="C3" s="57"/>
      <c r="D3" s="46"/>
      <c r="E3" s="56"/>
      <c r="F3" s="56"/>
      <c r="G3" s="48"/>
      <c r="H3" s="48"/>
      <c r="I3" s="49">
        <f>SUM(G3:H3)</f>
        <v>0</v>
      </c>
    </row>
    <row r="4" spans="1:9" s="28" customFormat="1" x14ac:dyDescent="0.2">
      <c r="A4" s="29">
        <v>2</v>
      </c>
      <c r="B4" s="56"/>
      <c r="C4" s="33"/>
      <c r="D4" s="46"/>
      <c r="E4" s="56"/>
      <c r="F4" s="56"/>
      <c r="G4" s="48"/>
      <c r="H4" s="48"/>
      <c r="I4" s="49">
        <f>SUM(G4:H4)</f>
        <v>0</v>
      </c>
    </row>
    <row r="5" spans="1:9" s="28" customFormat="1" x14ac:dyDescent="0.2">
      <c r="A5" s="29">
        <v>3</v>
      </c>
      <c r="B5" s="46"/>
      <c r="C5" s="33"/>
      <c r="D5" s="46"/>
      <c r="E5" s="46"/>
      <c r="F5" s="46"/>
      <c r="G5" s="48"/>
      <c r="H5" s="48"/>
      <c r="I5" s="49">
        <f>SUM(G5:H5)</f>
        <v>0</v>
      </c>
    </row>
    <row r="6" spans="1:9" s="28" customFormat="1" x14ac:dyDescent="0.2">
      <c r="A6" s="29">
        <v>4</v>
      </c>
      <c r="B6" s="51"/>
      <c r="C6" s="52"/>
      <c r="D6" s="53"/>
      <c r="E6" s="53"/>
      <c r="F6" s="69"/>
      <c r="G6" s="48"/>
      <c r="H6" s="48"/>
      <c r="I6" s="49">
        <f>SUM(G6:H6)</f>
        <v>0</v>
      </c>
    </row>
    <row r="7" spans="1:9" s="28" customFormat="1" x14ac:dyDescent="0.2">
      <c r="A7" s="29">
        <v>5</v>
      </c>
      <c r="B7" s="51"/>
      <c r="C7" s="52"/>
      <c r="D7" s="53"/>
      <c r="E7" s="53"/>
      <c r="F7" s="53"/>
      <c r="G7" s="48"/>
      <c r="H7" s="48"/>
      <c r="I7" s="49">
        <f>SUM(G7:H7)</f>
        <v>0</v>
      </c>
    </row>
    <row r="8" spans="1:9" s="28" customFormat="1" x14ac:dyDescent="0.2">
      <c r="A8" s="29">
        <v>6</v>
      </c>
      <c r="B8" s="47"/>
      <c r="C8" s="54"/>
      <c r="D8" s="53"/>
      <c r="E8" s="53"/>
      <c r="F8" s="58"/>
      <c r="G8" s="48"/>
      <c r="H8" s="48"/>
      <c r="I8" s="49">
        <f t="shared" ref="I8:I27" si="0">SUM(G8:H8)</f>
        <v>0</v>
      </c>
    </row>
    <row r="9" spans="1:9" s="28" customFormat="1" x14ac:dyDescent="0.2">
      <c r="A9" s="29">
        <v>7</v>
      </c>
      <c r="B9" s="47"/>
      <c r="C9" s="54"/>
      <c r="D9" s="53"/>
      <c r="E9" s="58"/>
      <c r="F9" s="58"/>
      <c r="G9" s="48"/>
      <c r="H9" s="48"/>
      <c r="I9" s="49">
        <f t="shared" si="0"/>
        <v>0</v>
      </c>
    </row>
    <row r="10" spans="1:9" s="28" customFormat="1" x14ac:dyDescent="0.2">
      <c r="A10" s="29">
        <v>8</v>
      </c>
      <c r="B10" s="47"/>
      <c r="C10" s="54"/>
      <c r="D10" s="53"/>
      <c r="E10" s="58"/>
      <c r="F10" s="58"/>
      <c r="G10" s="48"/>
      <c r="H10" s="48"/>
      <c r="I10" s="49">
        <f t="shared" si="0"/>
        <v>0</v>
      </c>
    </row>
    <row r="11" spans="1:9" s="28" customFormat="1" x14ac:dyDescent="0.2">
      <c r="A11" s="29">
        <v>9</v>
      </c>
      <c r="B11" s="51"/>
      <c r="C11" s="52"/>
      <c r="D11" s="53"/>
      <c r="E11" s="53"/>
      <c r="F11" s="53"/>
      <c r="G11" s="48"/>
      <c r="H11" s="48"/>
      <c r="I11" s="49">
        <f t="shared" si="0"/>
        <v>0</v>
      </c>
    </row>
    <row r="12" spans="1:9" s="28" customFormat="1" x14ac:dyDescent="0.2">
      <c r="A12" s="29">
        <v>10</v>
      </c>
      <c r="B12" s="51"/>
      <c r="C12" s="52"/>
      <c r="D12" s="53"/>
      <c r="E12" s="53"/>
      <c r="F12" s="53"/>
      <c r="G12" s="48"/>
      <c r="H12" s="48"/>
      <c r="I12" s="49">
        <f t="shared" si="0"/>
        <v>0</v>
      </c>
    </row>
    <row r="13" spans="1:9" s="28" customFormat="1" x14ac:dyDescent="0.2">
      <c r="A13" s="29">
        <v>11</v>
      </c>
      <c r="B13" s="56"/>
      <c r="C13" s="57"/>
      <c r="D13" s="46"/>
      <c r="E13" s="56"/>
      <c r="F13" s="53"/>
      <c r="G13" s="48"/>
      <c r="H13" s="48"/>
      <c r="I13" s="49">
        <f t="shared" si="0"/>
        <v>0</v>
      </c>
    </row>
    <row r="14" spans="1:9" s="28" customFormat="1" x14ac:dyDescent="0.2">
      <c r="A14" s="29">
        <v>12</v>
      </c>
      <c r="B14" s="56"/>
      <c r="C14" s="33"/>
      <c r="D14" s="46"/>
      <c r="E14" s="56"/>
      <c r="F14" s="53"/>
      <c r="G14" s="48"/>
      <c r="H14" s="48"/>
      <c r="I14" s="49">
        <f t="shared" si="0"/>
        <v>0</v>
      </c>
    </row>
    <row r="15" spans="1:9" s="28" customFormat="1" x14ac:dyDescent="0.2">
      <c r="A15" s="29">
        <v>13</v>
      </c>
      <c r="B15" s="51"/>
      <c r="C15" s="52"/>
      <c r="D15" s="53"/>
      <c r="E15" s="53"/>
      <c r="F15" s="53"/>
      <c r="G15" s="48"/>
      <c r="H15" s="48"/>
      <c r="I15" s="49">
        <f t="shared" si="0"/>
        <v>0</v>
      </c>
    </row>
    <row r="16" spans="1:9" s="28" customFormat="1" x14ac:dyDescent="0.2">
      <c r="A16" s="29">
        <v>14</v>
      </c>
      <c r="B16" s="51"/>
      <c r="C16" s="52"/>
      <c r="D16" s="53"/>
      <c r="E16" s="53"/>
      <c r="F16" s="53"/>
      <c r="G16" s="48"/>
      <c r="H16" s="48"/>
      <c r="I16" s="49">
        <f t="shared" si="0"/>
        <v>0</v>
      </c>
    </row>
    <row r="17" spans="1:9" s="28" customFormat="1" x14ac:dyDescent="0.2">
      <c r="A17" s="29">
        <v>15</v>
      </c>
      <c r="B17" s="51"/>
      <c r="C17" s="52"/>
      <c r="D17" s="53"/>
      <c r="E17" s="53"/>
      <c r="F17" s="53"/>
      <c r="G17" s="48"/>
      <c r="H17" s="48"/>
      <c r="I17" s="49">
        <f t="shared" si="0"/>
        <v>0</v>
      </c>
    </row>
    <row r="18" spans="1:9" s="28" customFormat="1" x14ac:dyDescent="0.2">
      <c r="A18" s="29">
        <v>16</v>
      </c>
      <c r="B18" s="51"/>
      <c r="C18" s="52"/>
      <c r="D18" s="53"/>
      <c r="E18" s="53"/>
      <c r="F18" s="53"/>
      <c r="G18" s="48"/>
      <c r="H18" s="48"/>
      <c r="I18" s="49">
        <f t="shared" si="0"/>
        <v>0</v>
      </c>
    </row>
    <row r="19" spans="1:9" s="28" customFormat="1" x14ac:dyDescent="0.2">
      <c r="A19" s="29">
        <v>17</v>
      </c>
      <c r="B19" s="51"/>
      <c r="C19" s="52"/>
      <c r="D19" s="53"/>
      <c r="E19" s="53"/>
      <c r="F19" s="53"/>
      <c r="G19" s="48"/>
      <c r="H19" s="48"/>
      <c r="I19" s="49">
        <f t="shared" si="0"/>
        <v>0</v>
      </c>
    </row>
    <row r="20" spans="1:9" s="28" customFormat="1" x14ac:dyDescent="0.2">
      <c r="A20" s="29">
        <v>18</v>
      </c>
      <c r="B20" s="51"/>
      <c r="C20" s="52"/>
      <c r="D20" s="53"/>
      <c r="E20" s="53"/>
      <c r="F20" s="53"/>
      <c r="G20" s="48"/>
      <c r="H20" s="48"/>
      <c r="I20" s="49">
        <f t="shared" si="0"/>
        <v>0</v>
      </c>
    </row>
    <row r="21" spans="1:9" s="28" customFormat="1" x14ac:dyDescent="0.2">
      <c r="A21" s="29">
        <v>19</v>
      </c>
      <c r="B21" s="51"/>
      <c r="C21" s="52"/>
      <c r="D21" s="53"/>
      <c r="E21" s="53"/>
      <c r="F21" s="53"/>
      <c r="G21" s="48"/>
      <c r="H21" s="48"/>
      <c r="I21" s="49">
        <f t="shared" si="0"/>
        <v>0</v>
      </c>
    </row>
    <row r="22" spans="1:9" s="28" customFormat="1" x14ac:dyDescent="0.2">
      <c r="A22" s="29">
        <v>20</v>
      </c>
      <c r="B22" s="51"/>
      <c r="C22" s="52"/>
      <c r="D22" s="53"/>
      <c r="E22" s="53"/>
      <c r="F22" s="53"/>
      <c r="G22" s="48"/>
      <c r="H22" s="48"/>
      <c r="I22" s="49">
        <f t="shared" si="0"/>
        <v>0</v>
      </c>
    </row>
    <row r="23" spans="1:9" s="28" customFormat="1" x14ac:dyDescent="0.2">
      <c r="A23" s="29">
        <v>21</v>
      </c>
      <c r="B23" s="51"/>
      <c r="C23" s="52"/>
      <c r="D23" s="53"/>
      <c r="E23" s="53"/>
      <c r="F23" s="53"/>
      <c r="G23" s="48"/>
      <c r="H23" s="48"/>
      <c r="I23" s="49">
        <f t="shared" si="0"/>
        <v>0</v>
      </c>
    </row>
    <row r="24" spans="1:9" s="28" customFormat="1" x14ac:dyDescent="0.2">
      <c r="A24" s="29">
        <v>22</v>
      </c>
      <c r="B24" s="51"/>
      <c r="C24" s="52"/>
      <c r="D24" s="53"/>
      <c r="E24" s="53"/>
      <c r="F24" s="53"/>
      <c r="G24" s="48"/>
      <c r="H24" s="48"/>
      <c r="I24" s="49">
        <f t="shared" si="0"/>
        <v>0</v>
      </c>
    </row>
    <row r="25" spans="1:9" s="28" customFormat="1" x14ac:dyDescent="0.2">
      <c r="A25" s="29">
        <v>23</v>
      </c>
      <c r="B25" s="51"/>
      <c r="C25" s="52"/>
      <c r="D25" s="53"/>
      <c r="E25" s="53"/>
      <c r="F25" s="53"/>
      <c r="G25" s="48"/>
      <c r="H25" s="48"/>
      <c r="I25" s="49">
        <f t="shared" si="0"/>
        <v>0</v>
      </c>
    </row>
    <row r="26" spans="1:9" s="28" customFormat="1" x14ac:dyDescent="0.2">
      <c r="A26" s="29">
        <v>24</v>
      </c>
      <c r="B26" s="51"/>
      <c r="C26" s="52"/>
      <c r="D26" s="53"/>
      <c r="E26" s="53"/>
      <c r="F26" s="53"/>
      <c r="G26" s="48"/>
      <c r="H26" s="48"/>
      <c r="I26" s="49">
        <f t="shared" si="0"/>
        <v>0</v>
      </c>
    </row>
    <row r="27" spans="1:9" s="28" customFormat="1" x14ac:dyDescent="0.2">
      <c r="A27" s="29">
        <v>25</v>
      </c>
      <c r="B27" s="51"/>
      <c r="C27" s="52"/>
      <c r="D27" s="53"/>
      <c r="E27" s="53"/>
      <c r="F27" s="53"/>
      <c r="G27" s="48"/>
      <c r="H27" s="48"/>
      <c r="I27" s="49">
        <f t="shared" si="0"/>
        <v>0</v>
      </c>
    </row>
    <row r="28" spans="1:9" s="28" customFormat="1" ht="15" x14ac:dyDescent="0.2"/>
    <row r="29" spans="1:9" s="28" customFormat="1" ht="15" x14ac:dyDescent="0.2"/>
    <row r="30" spans="1:9" s="28" customFormat="1" x14ac:dyDescent="0.2">
      <c r="A30" s="1" t="s">
        <v>82</v>
      </c>
    </row>
    <row r="31" spans="1:9" s="28" customFormat="1" ht="15" customHeight="1" x14ac:dyDescent="0.2">
      <c r="A31" s="165" t="s">
        <v>6</v>
      </c>
      <c r="B31" s="167" t="s">
        <v>84</v>
      </c>
      <c r="C31" s="165" t="s">
        <v>0</v>
      </c>
      <c r="D31" s="169"/>
      <c r="E31" s="171" t="s">
        <v>1</v>
      </c>
      <c r="F31" s="171"/>
      <c r="G31" s="175">
        <v>1</v>
      </c>
      <c r="H31" s="175">
        <v>2</v>
      </c>
      <c r="I31" s="165" t="s">
        <v>5</v>
      </c>
    </row>
    <row r="32" spans="1:9" s="28" customFormat="1" ht="15" customHeight="1" x14ac:dyDescent="0.2">
      <c r="A32" s="166"/>
      <c r="B32" s="168"/>
      <c r="C32" s="166"/>
      <c r="D32" s="170"/>
      <c r="E32" s="166"/>
      <c r="F32" s="166"/>
      <c r="G32" s="170"/>
      <c r="H32" s="170"/>
      <c r="I32" s="166"/>
    </row>
    <row r="33" spans="1:9" s="28" customFormat="1" x14ac:dyDescent="0.2">
      <c r="A33" s="29" t="s">
        <v>14</v>
      </c>
      <c r="B33" s="172"/>
      <c r="C33" s="173"/>
      <c r="D33" s="173"/>
      <c r="E33" s="174"/>
      <c r="F33" s="36"/>
      <c r="G33" s="36"/>
      <c r="H33" s="36"/>
      <c r="I33" s="112"/>
    </row>
    <row r="34" spans="1:9" s="28" customFormat="1" x14ac:dyDescent="0.2">
      <c r="B34" s="36"/>
      <c r="C34" s="36"/>
      <c r="D34" s="36"/>
      <c r="E34" s="36"/>
      <c r="F34" s="36"/>
      <c r="G34" s="36"/>
      <c r="H34" s="36"/>
      <c r="I34" s="112">
        <f t="shared" ref="I34:I36" si="1">SUM(G34:H34)</f>
        <v>0</v>
      </c>
    </row>
    <row r="35" spans="1:9" s="28" customFormat="1" x14ac:dyDescent="0.2">
      <c r="B35" s="36"/>
      <c r="C35" s="36"/>
      <c r="D35" s="36"/>
      <c r="E35" s="36"/>
      <c r="F35" s="36"/>
      <c r="G35" s="36"/>
      <c r="H35" s="36"/>
      <c r="I35" s="112">
        <f t="shared" si="1"/>
        <v>0</v>
      </c>
    </row>
    <row r="36" spans="1:9" s="28" customFormat="1" x14ac:dyDescent="0.2">
      <c r="B36" s="36"/>
      <c r="C36" s="36"/>
      <c r="D36" s="36"/>
      <c r="E36" s="36"/>
      <c r="F36" s="36"/>
      <c r="G36" s="36"/>
      <c r="H36" s="36"/>
      <c r="I36" s="112">
        <f t="shared" si="1"/>
        <v>0</v>
      </c>
    </row>
    <row r="37" spans="1:9" s="28" customFormat="1" x14ac:dyDescent="0.2">
      <c r="I37" s="112">
        <f>SUM(I34:I36)</f>
        <v>0</v>
      </c>
    </row>
    <row r="38" spans="1:9" s="28" customFormat="1" x14ac:dyDescent="0.2">
      <c r="I38" s="111"/>
    </row>
    <row r="39" spans="1:9" s="28" customFormat="1" x14ac:dyDescent="0.2">
      <c r="A39" s="29" t="s">
        <v>15</v>
      </c>
      <c r="B39" s="172"/>
      <c r="C39" s="173"/>
      <c r="D39" s="173"/>
      <c r="E39" s="174"/>
      <c r="F39" s="36"/>
      <c r="G39" s="36"/>
      <c r="H39" s="36"/>
      <c r="I39" s="112"/>
    </row>
    <row r="40" spans="1:9" s="28" customFormat="1" x14ac:dyDescent="0.2">
      <c r="B40" s="36"/>
      <c r="C40" s="36"/>
      <c r="D40" s="36"/>
      <c r="E40" s="36"/>
      <c r="F40" s="36"/>
      <c r="G40" s="36"/>
      <c r="H40" s="36"/>
      <c r="I40" s="112">
        <f t="shared" ref="I40:I42" si="2">SUM(G40:H40)</f>
        <v>0</v>
      </c>
    </row>
    <row r="41" spans="1:9" s="28" customFormat="1" x14ac:dyDescent="0.2">
      <c r="B41" s="36"/>
      <c r="C41" s="36"/>
      <c r="D41" s="36"/>
      <c r="E41" s="36"/>
      <c r="F41" s="36"/>
      <c r="G41" s="36"/>
      <c r="H41" s="36"/>
      <c r="I41" s="112">
        <f t="shared" si="2"/>
        <v>0</v>
      </c>
    </row>
    <row r="42" spans="1:9" s="28" customFormat="1" x14ac:dyDescent="0.2">
      <c r="B42" s="36"/>
      <c r="C42" s="36"/>
      <c r="D42" s="36"/>
      <c r="E42" s="36"/>
      <c r="F42" s="36"/>
      <c r="G42" s="36"/>
      <c r="H42" s="36"/>
      <c r="I42" s="112">
        <f t="shared" si="2"/>
        <v>0</v>
      </c>
    </row>
    <row r="43" spans="1:9" s="28" customFormat="1" x14ac:dyDescent="0.2">
      <c r="I43" s="112">
        <f>SUM(I40:I42)</f>
        <v>0</v>
      </c>
    </row>
    <row r="44" spans="1:9" s="28" customFormat="1" x14ac:dyDescent="0.2">
      <c r="I44" s="111"/>
    </row>
    <row r="45" spans="1:9" s="28" customFormat="1" x14ac:dyDescent="0.2">
      <c r="A45" s="29" t="s">
        <v>16</v>
      </c>
      <c r="B45" s="172"/>
      <c r="C45" s="173"/>
      <c r="D45" s="173"/>
      <c r="E45" s="174"/>
      <c r="F45" s="36"/>
      <c r="G45" s="36"/>
      <c r="H45" s="36"/>
      <c r="I45" s="112"/>
    </row>
    <row r="46" spans="1:9" s="28" customFormat="1" x14ac:dyDescent="0.2">
      <c r="B46" s="36"/>
      <c r="C46" s="36"/>
      <c r="D46" s="36"/>
      <c r="E46" s="36"/>
      <c r="F46" s="36"/>
      <c r="G46" s="36"/>
      <c r="H46" s="36"/>
      <c r="I46" s="112">
        <f t="shared" ref="I46:I48" si="3">SUM(G46:H46)</f>
        <v>0</v>
      </c>
    </row>
    <row r="47" spans="1:9" s="28" customFormat="1" x14ac:dyDescent="0.2">
      <c r="B47" s="36"/>
      <c r="C47" s="36"/>
      <c r="D47" s="36"/>
      <c r="E47" s="36"/>
      <c r="F47" s="36"/>
      <c r="G47" s="36"/>
      <c r="H47" s="36"/>
      <c r="I47" s="112">
        <f t="shared" si="3"/>
        <v>0</v>
      </c>
    </row>
    <row r="48" spans="1:9" s="28" customFormat="1" x14ac:dyDescent="0.2">
      <c r="B48" s="36"/>
      <c r="C48" s="36"/>
      <c r="D48" s="36"/>
      <c r="E48" s="36"/>
      <c r="F48" s="36"/>
      <c r="G48" s="36"/>
      <c r="H48" s="36"/>
      <c r="I48" s="112">
        <f t="shared" si="3"/>
        <v>0</v>
      </c>
    </row>
    <row r="49" spans="1:9" s="28" customFormat="1" x14ac:dyDescent="0.2">
      <c r="I49" s="112">
        <f>SUM(I46:I48)</f>
        <v>0</v>
      </c>
    </row>
    <row r="50" spans="1:9" s="28" customFormat="1" x14ac:dyDescent="0.2">
      <c r="A50" s="4"/>
      <c r="B50" s="3"/>
      <c r="C50" s="4"/>
      <c r="D50" s="3"/>
      <c r="E50" s="3"/>
      <c r="F50" s="3"/>
      <c r="G50" s="9"/>
      <c r="H50" s="9"/>
      <c r="I50" s="16"/>
    </row>
    <row r="51" spans="1:9" s="28" customFormat="1" x14ac:dyDescent="0.2">
      <c r="A51" s="29" t="s">
        <v>80</v>
      </c>
      <c r="B51" s="172"/>
      <c r="C51" s="173"/>
      <c r="D51" s="173"/>
      <c r="E51" s="174"/>
      <c r="F51" s="36"/>
      <c r="G51" s="36"/>
      <c r="H51" s="36"/>
      <c r="I51" s="112"/>
    </row>
    <row r="52" spans="1:9" s="28" customFormat="1" x14ac:dyDescent="0.2">
      <c r="B52" s="36"/>
      <c r="C52" s="36"/>
      <c r="D52" s="36"/>
      <c r="E52" s="36"/>
      <c r="F52" s="36"/>
      <c r="G52" s="36"/>
      <c r="H52" s="36"/>
      <c r="I52" s="112">
        <f t="shared" ref="I52:I54" si="4">SUM(G52:H52)</f>
        <v>0</v>
      </c>
    </row>
    <row r="53" spans="1:9" s="28" customFormat="1" x14ac:dyDescent="0.2">
      <c r="B53" s="36"/>
      <c r="C53" s="36"/>
      <c r="D53" s="36"/>
      <c r="E53" s="36"/>
      <c r="F53" s="36"/>
      <c r="G53" s="36"/>
      <c r="H53" s="36"/>
      <c r="I53" s="112">
        <f t="shared" si="4"/>
        <v>0</v>
      </c>
    </row>
    <row r="54" spans="1:9" s="28" customFormat="1" x14ac:dyDescent="0.2">
      <c r="B54" s="36"/>
      <c r="C54" s="36"/>
      <c r="D54" s="36"/>
      <c r="E54" s="36"/>
      <c r="F54" s="36"/>
      <c r="G54" s="36"/>
      <c r="H54" s="36"/>
      <c r="I54" s="112">
        <f t="shared" si="4"/>
        <v>0</v>
      </c>
    </row>
    <row r="55" spans="1:9" s="28" customFormat="1" x14ac:dyDescent="0.2">
      <c r="I55" s="112">
        <f>SUM(I52:I54)</f>
        <v>0</v>
      </c>
    </row>
    <row r="56" spans="1:9" s="28" customFormat="1" x14ac:dyDescent="0.2">
      <c r="A56" s="4"/>
      <c r="B56" s="3"/>
      <c r="C56" s="4"/>
      <c r="D56" s="3"/>
      <c r="E56" s="3"/>
      <c r="F56" s="3"/>
      <c r="G56" s="9"/>
      <c r="H56" s="9"/>
      <c r="I56" s="16"/>
    </row>
    <row r="57" spans="1:9" s="28" customFormat="1" x14ac:dyDescent="0.2">
      <c r="A57" s="29" t="s">
        <v>81</v>
      </c>
      <c r="B57" s="172"/>
      <c r="C57" s="173"/>
      <c r="D57" s="173"/>
      <c r="E57" s="174"/>
      <c r="F57" s="36"/>
      <c r="G57" s="36"/>
      <c r="H57" s="36"/>
      <c r="I57" s="112"/>
    </row>
    <row r="58" spans="1:9" s="28" customFormat="1" x14ac:dyDescent="0.2">
      <c r="B58" s="36"/>
      <c r="C58" s="36"/>
      <c r="D58" s="36"/>
      <c r="E58" s="36"/>
      <c r="F58" s="36"/>
      <c r="G58" s="36"/>
      <c r="H58" s="36"/>
      <c r="I58" s="112">
        <f t="shared" ref="I58:I60" si="5">SUM(G58:H58)</f>
        <v>0</v>
      </c>
    </row>
    <row r="59" spans="1:9" s="28" customFormat="1" x14ac:dyDescent="0.2">
      <c r="B59" s="36"/>
      <c r="C59" s="36"/>
      <c r="D59" s="36"/>
      <c r="E59" s="36"/>
      <c r="F59" s="36"/>
      <c r="G59" s="36"/>
      <c r="H59" s="36"/>
      <c r="I59" s="112">
        <f t="shared" si="5"/>
        <v>0</v>
      </c>
    </row>
    <row r="60" spans="1:9" x14ac:dyDescent="0.2">
      <c r="A60" s="28"/>
      <c r="B60" s="36"/>
      <c r="C60" s="36"/>
      <c r="D60" s="36"/>
      <c r="E60" s="36"/>
      <c r="F60" s="36"/>
      <c r="G60" s="36"/>
      <c r="H60" s="36"/>
      <c r="I60" s="112">
        <f t="shared" si="5"/>
        <v>0</v>
      </c>
    </row>
    <row r="61" spans="1:9" x14ac:dyDescent="0.2">
      <c r="A61" s="28"/>
      <c r="B61" s="28"/>
      <c r="C61" s="28"/>
      <c r="D61" s="28"/>
      <c r="E61" s="28"/>
      <c r="F61" s="28"/>
      <c r="G61" s="28"/>
      <c r="H61" s="28"/>
      <c r="I61" s="112">
        <f>SUM(I58:I60)</f>
        <v>0</v>
      </c>
    </row>
  </sheetData>
  <mergeCells count="14">
    <mergeCell ref="B51:E51"/>
    <mergeCell ref="B57:E57"/>
    <mergeCell ref="G31:G32"/>
    <mergeCell ref="H31:H32"/>
    <mergeCell ref="I31:I32"/>
    <mergeCell ref="B33:E33"/>
    <mergeCell ref="B39:E39"/>
    <mergeCell ref="B45:E45"/>
    <mergeCell ref="F31:F32"/>
    <mergeCell ref="A31:A32"/>
    <mergeCell ref="B31:B32"/>
    <mergeCell ref="C31:C32"/>
    <mergeCell ref="D31:D32"/>
    <mergeCell ref="E31:E32"/>
  </mergeCells>
  <conditionalFormatting sqref="G3:I27">
    <cfRule type="cellIs" dxfId="76" priority="2" operator="equal">
      <formula>0</formula>
    </cfRule>
  </conditionalFormatting>
  <conditionalFormatting sqref="I33:I61">
    <cfRule type="cellIs" dxfId="74" priority="1" operator="equal">
      <formula>0</formula>
    </cfRule>
  </conditionalFormatting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r:id="rId1"/>
  <headerFooter alignWithMargins="0">
    <oddFooter>&amp;R&amp;P</oddFooter>
  </headerFooter>
  <rowBreaks count="1" manualBreakCount="1">
    <brk id="49" max="9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J61"/>
  <sheetViews>
    <sheetView zoomScale="90" zoomScaleNormal="9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B6" sqref="B6"/>
    </sheetView>
  </sheetViews>
  <sheetFormatPr defaultRowHeight="15" x14ac:dyDescent="0.2"/>
  <cols>
    <col min="1" max="1" width="6" style="4" customWidth="1"/>
    <col min="2" max="2" width="27" style="3" customWidth="1"/>
    <col min="3" max="3" width="6.140625" style="4" customWidth="1"/>
    <col min="4" max="4" width="17.28515625" style="3" customWidth="1"/>
    <col min="5" max="5" width="100.28515625" style="3" customWidth="1"/>
    <col min="6" max="6" width="16.140625" style="11" bestFit="1" customWidth="1"/>
    <col min="7" max="8" width="6.7109375" style="9" customWidth="1"/>
    <col min="9" max="9" width="6.85546875" style="3" bestFit="1" customWidth="1"/>
    <col min="10" max="16384" width="9.140625" style="3"/>
  </cols>
  <sheetData>
    <row r="1" spans="1:10" ht="24.75" customHeight="1" x14ac:dyDescent="0.2">
      <c r="A1" s="12" t="s">
        <v>22</v>
      </c>
    </row>
    <row r="2" spans="1:10" s="2" customFormat="1" ht="15.75" x14ac:dyDescent="0.25">
      <c r="A2" s="13" t="s">
        <v>6</v>
      </c>
      <c r="B2" s="14" t="s">
        <v>4</v>
      </c>
      <c r="C2" s="13" t="s">
        <v>0</v>
      </c>
      <c r="D2" s="14" t="s">
        <v>2</v>
      </c>
      <c r="E2" s="14" t="s">
        <v>1</v>
      </c>
      <c r="F2" s="14" t="s">
        <v>3</v>
      </c>
      <c r="G2" s="15">
        <v>1</v>
      </c>
      <c r="H2" s="15">
        <v>2</v>
      </c>
      <c r="I2" s="15" t="s">
        <v>5</v>
      </c>
    </row>
    <row r="3" spans="1:10" s="28" customFormat="1" ht="15.75" x14ac:dyDescent="0.2">
      <c r="A3" s="29">
        <v>1</v>
      </c>
      <c r="B3" s="56" t="s">
        <v>103</v>
      </c>
      <c r="C3" s="57">
        <v>2012</v>
      </c>
      <c r="D3" s="51" t="s">
        <v>104</v>
      </c>
      <c r="E3" s="150" t="s">
        <v>105</v>
      </c>
      <c r="F3" s="46" t="s">
        <v>7</v>
      </c>
      <c r="G3" s="48">
        <v>59</v>
      </c>
      <c r="H3" s="48">
        <v>64</v>
      </c>
      <c r="I3" s="49">
        <f>SUM(G3:H3)</f>
        <v>123</v>
      </c>
    </row>
    <row r="4" spans="1:10" s="28" customFormat="1" ht="15.75" x14ac:dyDescent="0.2">
      <c r="A4" s="29">
        <v>2</v>
      </c>
      <c r="B4" s="148" t="s">
        <v>149</v>
      </c>
      <c r="C4" s="52">
        <v>2011</v>
      </c>
      <c r="D4" s="51" t="s">
        <v>9</v>
      </c>
      <c r="E4" s="149" t="s">
        <v>86</v>
      </c>
      <c r="F4" s="46" t="s">
        <v>7</v>
      </c>
      <c r="G4" s="48">
        <v>39</v>
      </c>
      <c r="H4" s="48">
        <v>43</v>
      </c>
      <c r="I4" s="49">
        <f>SUM(G4:H4)</f>
        <v>82</v>
      </c>
      <c r="J4" s="37"/>
    </row>
    <row r="5" spans="1:10" s="28" customFormat="1" ht="15.75" x14ac:dyDescent="0.2">
      <c r="A5" s="29">
        <v>3</v>
      </c>
      <c r="B5" s="51" t="s">
        <v>18</v>
      </c>
      <c r="C5" s="52"/>
      <c r="D5" s="51"/>
      <c r="E5" s="53"/>
      <c r="F5" s="53"/>
      <c r="G5" s="48"/>
      <c r="H5" s="48"/>
      <c r="I5" s="49">
        <f t="shared" ref="I5:I27" si="0">SUM(G5:H5)</f>
        <v>0</v>
      </c>
      <c r="J5" s="37"/>
    </row>
    <row r="6" spans="1:10" s="28" customFormat="1" ht="15.75" x14ac:dyDescent="0.2">
      <c r="A6" s="29">
        <v>4</v>
      </c>
      <c r="B6" s="51"/>
      <c r="C6" s="52"/>
      <c r="D6" s="51"/>
      <c r="E6" s="53"/>
      <c r="F6" s="53"/>
      <c r="G6" s="48"/>
      <c r="H6" s="48"/>
      <c r="I6" s="49">
        <f t="shared" si="0"/>
        <v>0</v>
      </c>
    </row>
    <row r="7" spans="1:10" s="28" customFormat="1" ht="15.75" x14ac:dyDescent="0.2">
      <c r="A7" s="29">
        <v>5</v>
      </c>
      <c r="B7" s="51"/>
      <c r="C7" s="52"/>
      <c r="D7" s="51"/>
      <c r="E7" s="53"/>
      <c r="F7" s="53"/>
      <c r="G7" s="48"/>
      <c r="H7" s="48"/>
      <c r="I7" s="49">
        <f t="shared" si="0"/>
        <v>0</v>
      </c>
    </row>
    <row r="8" spans="1:10" s="28" customFormat="1" ht="15.75" x14ac:dyDescent="0.2">
      <c r="A8" s="29">
        <v>6</v>
      </c>
      <c r="B8" s="51"/>
      <c r="C8" s="52"/>
      <c r="D8" s="51"/>
      <c r="E8" s="53"/>
      <c r="F8" s="53"/>
      <c r="G8" s="48"/>
      <c r="H8" s="48"/>
      <c r="I8" s="49">
        <f t="shared" si="0"/>
        <v>0</v>
      </c>
    </row>
    <row r="9" spans="1:10" s="28" customFormat="1" ht="15.75" x14ac:dyDescent="0.2">
      <c r="A9" s="29">
        <v>7</v>
      </c>
      <c r="B9" s="51"/>
      <c r="C9" s="52"/>
      <c r="D9" s="51"/>
      <c r="E9" s="56"/>
      <c r="F9" s="53"/>
      <c r="G9" s="48"/>
      <c r="H9" s="48"/>
      <c r="I9" s="49">
        <f t="shared" si="0"/>
        <v>0</v>
      </c>
      <c r="J9" s="37"/>
    </row>
    <row r="10" spans="1:10" s="28" customFormat="1" ht="15.75" x14ac:dyDescent="0.2">
      <c r="A10" s="29">
        <v>8</v>
      </c>
      <c r="B10" s="51"/>
      <c r="C10" s="52"/>
      <c r="D10" s="51"/>
      <c r="E10" s="56"/>
      <c r="F10" s="53"/>
      <c r="G10" s="48"/>
      <c r="H10" s="48"/>
      <c r="I10" s="49">
        <f t="shared" si="0"/>
        <v>0</v>
      </c>
    </row>
    <row r="11" spans="1:10" s="28" customFormat="1" ht="15.75" x14ac:dyDescent="0.2">
      <c r="A11" s="29">
        <v>9</v>
      </c>
      <c r="B11" s="51"/>
      <c r="C11" s="52"/>
      <c r="D11" s="51"/>
      <c r="E11" s="56"/>
      <c r="F11" s="53"/>
      <c r="G11" s="48"/>
      <c r="H11" s="48"/>
      <c r="I11" s="49">
        <f t="shared" si="0"/>
        <v>0</v>
      </c>
    </row>
    <row r="12" spans="1:10" s="28" customFormat="1" ht="15.75" x14ac:dyDescent="0.2">
      <c r="A12" s="29">
        <v>10</v>
      </c>
      <c r="B12" s="51"/>
      <c r="C12" s="52"/>
      <c r="D12" s="51"/>
      <c r="E12" s="56"/>
      <c r="F12" s="53"/>
      <c r="G12" s="48"/>
      <c r="H12" s="48"/>
      <c r="I12" s="49">
        <f t="shared" si="0"/>
        <v>0</v>
      </c>
    </row>
    <row r="13" spans="1:10" s="28" customFormat="1" ht="15.75" x14ac:dyDescent="0.2">
      <c r="A13" s="29">
        <v>11</v>
      </c>
      <c r="B13" s="56"/>
      <c r="C13" s="57"/>
      <c r="D13" s="51"/>
      <c r="E13" s="142"/>
      <c r="F13" s="53"/>
      <c r="G13" s="48"/>
      <c r="H13" s="48"/>
      <c r="I13" s="49">
        <f t="shared" si="0"/>
        <v>0</v>
      </c>
    </row>
    <row r="14" spans="1:10" s="28" customFormat="1" ht="15.75" x14ac:dyDescent="0.2">
      <c r="A14" s="29">
        <v>12</v>
      </c>
      <c r="B14" s="51"/>
      <c r="C14" s="52"/>
      <c r="D14" s="51"/>
      <c r="E14" s="51"/>
      <c r="F14" s="53"/>
      <c r="G14" s="48"/>
      <c r="H14" s="48"/>
      <c r="I14" s="49">
        <f t="shared" si="0"/>
        <v>0</v>
      </c>
    </row>
    <row r="15" spans="1:10" s="28" customFormat="1" ht="15.75" x14ac:dyDescent="0.2">
      <c r="A15" s="29">
        <v>13</v>
      </c>
      <c r="B15" s="51"/>
      <c r="C15" s="52"/>
      <c r="D15" s="51"/>
      <c r="E15" s="51"/>
      <c r="F15" s="53"/>
      <c r="G15" s="48"/>
      <c r="H15" s="48"/>
      <c r="I15" s="49">
        <f t="shared" si="0"/>
        <v>0</v>
      </c>
    </row>
    <row r="16" spans="1:10" s="28" customFormat="1" ht="15.75" x14ac:dyDescent="0.2">
      <c r="A16" s="29">
        <v>14</v>
      </c>
      <c r="B16" s="51"/>
      <c r="C16" s="52"/>
      <c r="D16" s="51"/>
      <c r="E16" s="51"/>
      <c r="F16" s="53"/>
      <c r="G16" s="48"/>
      <c r="H16" s="48"/>
      <c r="I16" s="49">
        <f t="shared" si="0"/>
        <v>0</v>
      </c>
    </row>
    <row r="17" spans="1:9" s="28" customFormat="1" ht="15.75" x14ac:dyDescent="0.2">
      <c r="A17" s="29">
        <v>15</v>
      </c>
      <c r="B17" s="51"/>
      <c r="C17" s="52"/>
      <c r="D17" s="51"/>
      <c r="E17" s="51"/>
      <c r="F17" s="53"/>
      <c r="G17" s="48"/>
      <c r="H17" s="48"/>
      <c r="I17" s="49">
        <f t="shared" si="0"/>
        <v>0</v>
      </c>
    </row>
    <row r="18" spans="1:9" s="28" customFormat="1" ht="15.75" x14ac:dyDescent="0.2">
      <c r="A18" s="29">
        <v>16</v>
      </c>
      <c r="B18" s="51"/>
      <c r="C18" s="52"/>
      <c r="D18" s="51"/>
      <c r="E18" s="51"/>
      <c r="F18" s="53"/>
      <c r="G18" s="48"/>
      <c r="H18" s="48"/>
      <c r="I18" s="49">
        <f t="shared" si="0"/>
        <v>0</v>
      </c>
    </row>
    <row r="19" spans="1:9" s="28" customFormat="1" ht="15.75" x14ac:dyDescent="0.2">
      <c r="A19" s="29">
        <v>17</v>
      </c>
      <c r="B19" s="51"/>
      <c r="C19" s="52"/>
      <c r="D19" s="51"/>
      <c r="E19" s="51"/>
      <c r="F19" s="53"/>
      <c r="G19" s="48"/>
      <c r="H19" s="48"/>
      <c r="I19" s="49">
        <f t="shared" si="0"/>
        <v>0</v>
      </c>
    </row>
    <row r="20" spans="1:9" s="28" customFormat="1" ht="15.75" x14ac:dyDescent="0.2">
      <c r="A20" s="29">
        <v>18</v>
      </c>
      <c r="B20" s="51"/>
      <c r="C20" s="52"/>
      <c r="D20" s="51"/>
      <c r="E20" s="51"/>
      <c r="F20" s="53"/>
      <c r="G20" s="48"/>
      <c r="H20" s="48"/>
      <c r="I20" s="49">
        <f t="shared" si="0"/>
        <v>0</v>
      </c>
    </row>
    <row r="21" spans="1:9" s="28" customFormat="1" ht="15.75" x14ac:dyDescent="0.2">
      <c r="A21" s="29">
        <v>19</v>
      </c>
      <c r="B21" s="51"/>
      <c r="C21" s="52"/>
      <c r="D21" s="51"/>
      <c r="E21" s="51"/>
      <c r="F21" s="53"/>
      <c r="G21" s="48"/>
      <c r="H21" s="48"/>
      <c r="I21" s="49">
        <f t="shared" si="0"/>
        <v>0</v>
      </c>
    </row>
    <row r="22" spans="1:9" s="28" customFormat="1" ht="15.75" x14ac:dyDescent="0.2">
      <c r="A22" s="29">
        <v>20</v>
      </c>
      <c r="B22" s="51"/>
      <c r="C22" s="52"/>
      <c r="D22" s="51"/>
      <c r="E22" s="51"/>
      <c r="F22" s="53"/>
      <c r="G22" s="48"/>
      <c r="H22" s="48"/>
      <c r="I22" s="49">
        <f t="shared" si="0"/>
        <v>0</v>
      </c>
    </row>
    <row r="23" spans="1:9" s="28" customFormat="1" ht="15.75" x14ac:dyDescent="0.2">
      <c r="A23" s="29">
        <v>21</v>
      </c>
      <c r="B23" s="51"/>
      <c r="C23" s="52"/>
      <c r="D23" s="51"/>
      <c r="E23" s="51"/>
      <c r="F23" s="53"/>
      <c r="G23" s="48"/>
      <c r="H23" s="48"/>
      <c r="I23" s="49">
        <f t="shared" si="0"/>
        <v>0</v>
      </c>
    </row>
    <row r="24" spans="1:9" s="28" customFormat="1" ht="15.75" x14ac:dyDescent="0.2">
      <c r="A24" s="29">
        <v>22</v>
      </c>
      <c r="B24" s="51"/>
      <c r="C24" s="52"/>
      <c r="D24" s="51"/>
      <c r="E24" s="51"/>
      <c r="F24" s="53"/>
      <c r="G24" s="48"/>
      <c r="H24" s="48"/>
      <c r="I24" s="49">
        <f t="shared" si="0"/>
        <v>0</v>
      </c>
    </row>
    <row r="25" spans="1:9" s="28" customFormat="1" ht="15.75" x14ac:dyDescent="0.2">
      <c r="A25" s="29">
        <v>23</v>
      </c>
      <c r="B25" s="51"/>
      <c r="C25" s="52"/>
      <c r="D25" s="51"/>
      <c r="E25" s="51"/>
      <c r="F25" s="53"/>
      <c r="G25" s="48"/>
      <c r="H25" s="48"/>
      <c r="I25" s="49">
        <f t="shared" si="0"/>
        <v>0</v>
      </c>
    </row>
    <row r="26" spans="1:9" s="28" customFormat="1" ht="15.75" x14ac:dyDescent="0.2">
      <c r="A26" s="29">
        <v>24</v>
      </c>
      <c r="B26" s="51"/>
      <c r="C26" s="52"/>
      <c r="D26" s="51"/>
      <c r="E26" s="51"/>
      <c r="F26" s="53"/>
      <c r="G26" s="48"/>
      <c r="H26" s="48"/>
      <c r="I26" s="49">
        <f t="shared" si="0"/>
        <v>0</v>
      </c>
    </row>
    <row r="27" spans="1:9" s="28" customFormat="1" ht="15.75" x14ac:dyDescent="0.2">
      <c r="A27" s="29">
        <v>25</v>
      </c>
      <c r="B27" s="51"/>
      <c r="C27" s="52"/>
      <c r="D27" s="51"/>
      <c r="E27" s="51"/>
      <c r="F27" s="53"/>
      <c r="G27" s="48"/>
      <c r="H27" s="48"/>
      <c r="I27" s="49">
        <f t="shared" si="0"/>
        <v>0</v>
      </c>
    </row>
    <row r="30" spans="1:9" ht="15.75" x14ac:dyDescent="0.2">
      <c r="A30" s="12" t="s">
        <v>58</v>
      </c>
    </row>
    <row r="31" spans="1:9" ht="15" customHeight="1" x14ac:dyDescent="0.2">
      <c r="A31" s="165" t="s">
        <v>6</v>
      </c>
      <c r="B31" s="167" t="s">
        <v>84</v>
      </c>
      <c r="C31" s="165" t="s">
        <v>0</v>
      </c>
      <c r="D31" s="169"/>
      <c r="E31" s="171" t="s">
        <v>1</v>
      </c>
      <c r="F31" s="171"/>
      <c r="G31" s="175">
        <v>1</v>
      </c>
      <c r="H31" s="175">
        <v>2</v>
      </c>
      <c r="I31" s="165" t="s">
        <v>5</v>
      </c>
    </row>
    <row r="32" spans="1:9" ht="15" customHeight="1" x14ac:dyDescent="0.2">
      <c r="A32" s="166"/>
      <c r="B32" s="168"/>
      <c r="C32" s="166"/>
      <c r="D32" s="170"/>
      <c r="E32" s="166"/>
      <c r="F32" s="166"/>
      <c r="G32" s="170"/>
      <c r="H32" s="170"/>
      <c r="I32" s="166"/>
    </row>
    <row r="33" spans="1:9" ht="15.75" x14ac:dyDescent="0.2">
      <c r="A33" s="29" t="s">
        <v>14</v>
      </c>
      <c r="B33" s="172"/>
      <c r="C33" s="173"/>
      <c r="D33" s="173"/>
      <c r="E33" s="174"/>
      <c r="F33" s="36"/>
      <c r="G33" s="36"/>
      <c r="H33" s="36"/>
      <c r="I33" s="112"/>
    </row>
    <row r="34" spans="1:9" ht="15.75" x14ac:dyDescent="0.2">
      <c r="A34" s="28"/>
      <c r="B34" s="36"/>
      <c r="C34" s="36"/>
      <c r="D34" s="36"/>
      <c r="E34" s="36"/>
      <c r="F34" s="36"/>
      <c r="G34" s="36"/>
      <c r="H34" s="36"/>
      <c r="I34" s="112">
        <f t="shared" ref="I34:I36" si="1">SUM(G34:H34)</f>
        <v>0</v>
      </c>
    </row>
    <row r="35" spans="1:9" ht="15.75" x14ac:dyDescent="0.2">
      <c r="A35" s="28"/>
      <c r="B35" s="36"/>
      <c r="C35" s="36"/>
      <c r="D35" s="36"/>
      <c r="E35" s="36"/>
      <c r="F35" s="36"/>
      <c r="G35" s="36"/>
      <c r="H35" s="36"/>
      <c r="I35" s="112">
        <f t="shared" si="1"/>
        <v>0</v>
      </c>
    </row>
    <row r="36" spans="1:9" ht="15.75" x14ac:dyDescent="0.2">
      <c r="A36" s="28"/>
      <c r="B36" s="36"/>
      <c r="C36" s="36"/>
      <c r="D36" s="36"/>
      <c r="E36" s="36"/>
      <c r="F36" s="36"/>
      <c r="G36" s="36"/>
      <c r="H36" s="36"/>
      <c r="I36" s="112">
        <f t="shared" si="1"/>
        <v>0</v>
      </c>
    </row>
    <row r="37" spans="1:9" ht="15.75" x14ac:dyDescent="0.2">
      <c r="A37" s="28"/>
      <c r="B37" s="28"/>
      <c r="C37" s="28"/>
      <c r="D37" s="28"/>
      <c r="E37" s="28"/>
      <c r="F37" s="28"/>
      <c r="G37" s="28"/>
      <c r="H37" s="28"/>
      <c r="I37" s="112">
        <f>SUM(I34:I36)</f>
        <v>0</v>
      </c>
    </row>
    <row r="38" spans="1:9" ht="15.75" x14ac:dyDescent="0.2">
      <c r="A38" s="28"/>
      <c r="B38" s="28"/>
      <c r="C38" s="28"/>
      <c r="D38" s="28"/>
      <c r="E38" s="28"/>
      <c r="F38" s="28"/>
      <c r="G38" s="28"/>
      <c r="H38" s="28"/>
      <c r="I38" s="111"/>
    </row>
    <row r="39" spans="1:9" ht="15.75" x14ac:dyDescent="0.2">
      <c r="A39" s="29" t="s">
        <v>15</v>
      </c>
      <c r="B39" s="172"/>
      <c r="C39" s="173"/>
      <c r="D39" s="173"/>
      <c r="E39" s="174"/>
      <c r="F39" s="36"/>
      <c r="G39" s="36"/>
      <c r="H39" s="36"/>
      <c r="I39" s="112"/>
    </row>
    <row r="40" spans="1:9" ht="15.75" x14ac:dyDescent="0.2">
      <c r="A40" s="28"/>
      <c r="B40" s="36"/>
      <c r="C40" s="36"/>
      <c r="D40" s="36"/>
      <c r="E40" s="36"/>
      <c r="F40" s="36"/>
      <c r="G40" s="36"/>
      <c r="H40" s="36"/>
      <c r="I40" s="112">
        <f t="shared" ref="I40:I42" si="2">SUM(G40:H40)</f>
        <v>0</v>
      </c>
    </row>
    <row r="41" spans="1:9" ht="15.75" x14ac:dyDescent="0.2">
      <c r="A41" s="28"/>
      <c r="B41" s="36"/>
      <c r="C41" s="36"/>
      <c r="D41" s="36"/>
      <c r="E41" s="36"/>
      <c r="F41" s="36"/>
      <c r="G41" s="36"/>
      <c r="H41" s="36"/>
      <c r="I41" s="112">
        <f t="shared" si="2"/>
        <v>0</v>
      </c>
    </row>
    <row r="42" spans="1:9" ht="15.75" x14ac:dyDescent="0.2">
      <c r="A42" s="28"/>
      <c r="B42" s="36"/>
      <c r="C42" s="36">
        <v>6</v>
      </c>
      <c r="D42" s="36"/>
      <c r="E42" s="36"/>
      <c r="F42" s="36"/>
      <c r="G42" s="36"/>
      <c r="H42" s="36"/>
      <c r="I42" s="112">
        <f t="shared" si="2"/>
        <v>0</v>
      </c>
    </row>
    <row r="43" spans="1:9" ht="15.75" x14ac:dyDescent="0.2">
      <c r="A43" s="28"/>
      <c r="B43" s="28"/>
      <c r="C43" s="28"/>
      <c r="D43" s="28"/>
      <c r="E43" s="28"/>
      <c r="F43" s="28"/>
      <c r="G43" s="28"/>
      <c r="H43" s="28"/>
      <c r="I43" s="112">
        <f>SUM(I40:I42)</f>
        <v>0</v>
      </c>
    </row>
    <row r="44" spans="1:9" ht="15.75" x14ac:dyDescent="0.2">
      <c r="A44" s="28"/>
      <c r="B44" s="28"/>
      <c r="C44" s="28"/>
      <c r="D44" s="28"/>
      <c r="E44" s="28"/>
      <c r="F44" s="28"/>
      <c r="G44" s="28"/>
      <c r="H44" s="28"/>
      <c r="I44" s="111"/>
    </row>
    <row r="45" spans="1:9" ht="15.75" x14ac:dyDescent="0.2">
      <c r="A45" s="29" t="s">
        <v>16</v>
      </c>
      <c r="B45" s="172"/>
      <c r="C45" s="173"/>
      <c r="D45" s="173"/>
      <c r="E45" s="174"/>
      <c r="F45" s="36"/>
      <c r="G45" s="36"/>
      <c r="H45" s="36"/>
      <c r="I45" s="112"/>
    </row>
    <row r="46" spans="1:9" ht="15.75" x14ac:dyDescent="0.2">
      <c r="A46" s="28"/>
      <c r="B46" s="36"/>
      <c r="C46" s="36"/>
      <c r="D46" s="36"/>
      <c r="E46" s="36"/>
      <c r="F46" s="36"/>
      <c r="G46" s="36"/>
      <c r="H46" s="36"/>
      <c r="I46" s="112">
        <f t="shared" ref="I46:I48" si="3">SUM(G46:H46)</f>
        <v>0</v>
      </c>
    </row>
    <row r="47" spans="1:9" ht="15.75" x14ac:dyDescent="0.2">
      <c r="A47" s="28"/>
      <c r="B47" s="36"/>
      <c r="C47" s="36"/>
      <c r="D47" s="36"/>
      <c r="E47" s="36"/>
      <c r="F47" s="36"/>
      <c r="G47" s="36"/>
      <c r="H47" s="36"/>
      <c r="I47" s="112">
        <f t="shared" si="3"/>
        <v>0</v>
      </c>
    </row>
    <row r="48" spans="1:9" ht="15.75" x14ac:dyDescent="0.2">
      <c r="A48" s="28"/>
      <c r="B48" s="36"/>
      <c r="C48" s="36"/>
      <c r="D48" s="36"/>
      <c r="E48" s="36"/>
      <c r="F48" s="36"/>
      <c r="G48" s="36"/>
      <c r="H48" s="36"/>
      <c r="I48" s="112">
        <f t="shared" si="3"/>
        <v>0</v>
      </c>
    </row>
    <row r="49" spans="1:9" ht="15.75" x14ac:dyDescent="0.2">
      <c r="A49" s="28"/>
      <c r="B49" s="28"/>
      <c r="C49" s="28"/>
      <c r="D49" s="28"/>
      <c r="E49" s="28"/>
      <c r="F49" s="28"/>
      <c r="G49" s="28"/>
      <c r="H49" s="28"/>
      <c r="I49" s="112">
        <f>SUM(I46:I48)</f>
        <v>0</v>
      </c>
    </row>
    <row r="50" spans="1:9" ht="15.75" x14ac:dyDescent="0.2">
      <c r="F50" s="3"/>
      <c r="I50" s="16"/>
    </row>
    <row r="51" spans="1:9" ht="15.75" x14ac:dyDescent="0.2">
      <c r="A51" s="29" t="s">
        <v>80</v>
      </c>
      <c r="B51" s="172"/>
      <c r="C51" s="173"/>
      <c r="D51" s="173"/>
      <c r="E51" s="174"/>
      <c r="F51" s="36"/>
      <c r="G51" s="36"/>
      <c r="H51" s="36"/>
      <c r="I51" s="112"/>
    </row>
    <row r="52" spans="1:9" ht="15.75" x14ac:dyDescent="0.2">
      <c r="A52" s="28"/>
      <c r="B52" s="36"/>
      <c r="C52" s="36"/>
      <c r="D52" s="36"/>
      <c r="E52" s="36"/>
      <c r="F52" s="36"/>
      <c r="G52" s="36"/>
      <c r="H52" s="36"/>
      <c r="I52" s="112">
        <f t="shared" ref="I52:I54" si="4">SUM(G52:H52)</f>
        <v>0</v>
      </c>
    </row>
    <row r="53" spans="1:9" ht="15.75" x14ac:dyDescent="0.2">
      <c r="A53" s="28"/>
      <c r="B53" s="36"/>
      <c r="C53" s="36"/>
      <c r="D53" s="36"/>
      <c r="E53" s="36"/>
      <c r="F53" s="36"/>
      <c r="G53" s="36"/>
      <c r="H53" s="36"/>
      <c r="I53" s="112">
        <f t="shared" si="4"/>
        <v>0</v>
      </c>
    </row>
    <row r="54" spans="1:9" ht="15.75" x14ac:dyDescent="0.2">
      <c r="A54" s="28"/>
      <c r="B54" s="36"/>
      <c r="C54" s="36"/>
      <c r="D54" s="36"/>
      <c r="E54" s="36"/>
      <c r="F54" s="36"/>
      <c r="G54" s="36"/>
      <c r="H54" s="36"/>
      <c r="I54" s="112">
        <f t="shared" si="4"/>
        <v>0</v>
      </c>
    </row>
    <row r="55" spans="1:9" ht="15.75" x14ac:dyDescent="0.2">
      <c r="A55" s="28"/>
      <c r="B55" s="28"/>
      <c r="C55" s="28"/>
      <c r="D55" s="28"/>
      <c r="E55" s="28"/>
      <c r="F55" s="28"/>
      <c r="G55" s="28"/>
      <c r="H55" s="28"/>
      <c r="I55" s="112">
        <f>SUM(I52:I54)</f>
        <v>0</v>
      </c>
    </row>
    <row r="56" spans="1:9" ht="15.75" x14ac:dyDescent="0.2">
      <c r="F56" s="3"/>
      <c r="I56" s="16"/>
    </row>
    <row r="57" spans="1:9" ht="15.75" x14ac:dyDescent="0.2">
      <c r="A57" s="29" t="s">
        <v>81</v>
      </c>
      <c r="B57" s="172"/>
      <c r="C57" s="173"/>
      <c r="D57" s="173"/>
      <c r="E57" s="174"/>
      <c r="F57" s="36"/>
      <c r="G57" s="36"/>
      <c r="H57" s="36"/>
      <c r="I57" s="112"/>
    </row>
    <row r="58" spans="1:9" ht="15.75" x14ac:dyDescent="0.2">
      <c r="A58" s="28"/>
      <c r="B58" s="36"/>
      <c r="C58" s="36"/>
      <c r="D58" s="36"/>
      <c r="E58" s="36"/>
      <c r="F58" s="36"/>
      <c r="G58" s="36"/>
      <c r="H58" s="36"/>
      <c r="I58" s="112">
        <f t="shared" ref="I58:I60" si="5">SUM(G58:H58)</f>
        <v>0</v>
      </c>
    </row>
    <row r="59" spans="1:9" ht="15.75" x14ac:dyDescent="0.2">
      <c r="A59" s="28"/>
      <c r="B59" s="36"/>
      <c r="C59" s="36"/>
      <c r="D59" s="36"/>
      <c r="E59" s="36"/>
      <c r="F59" s="36"/>
      <c r="G59" s="36"/>
      <c r="H59" s="36"/>
      <c r="I59" s="112">
        <f t="shared" si="5"/>
        <v>0</v>
      </c>
    </row>
    <row r="60" spans="1:9" ht="15.75" x14ac:dyDescent="0.2">
      <c r="A60" s="28"/>
      <c r="B60" s="36"/>
      <c r="C60" s="36"/>
      <c r="D60" s="36"/>
      <c r="E60" s="36"/>
      <c r="F60" s="36"/>
      <c r="G60" s="36"/>
      <c r="H60" s="36"/>
      <c r="I60" s="112">
        <f t="shared" si="5"/>
        <v>0</v>
      </c>
    </row>
    <row r="61" spans="1:9" ht="15.75" x14ac:dyDescent="0.2">
      <c r="A61" s="28"/>
      <c r="B61" s="28"/>
      <c r="C61" s="28"/>
      <c r="D61" s="28"/>
      <c r="E61" s="28"/>
      <c r="F61" s="28"/>
      <c r="G61" s="28"/>
      <c r="H61" s="28"/>
      <c r="I61" s="112">
        <f>SUM(I58:I60)</f>
        <v>0</v>
      </c>
    </row>
  </sheetData>
  <sortState ref="B3:I4">
    <sortCondition descending="1" ref="I3:I4"/>
  </sortState>
  <mergeCells count="14">
    <mergeCell ref="B51:E51"/>
    <mergeCell ref="B57:E57"/>
    <mergeCell ref="G31:G32"/>
    <mergeCell ref="H31:H32"/>
    <mergeCell ref="I31:I32"/>
    <mergeCell ref="B33:E33"/>
    <mergeCell ref="B39:E39"/>
    <mergeCell ref="B45:E45"/>
    <mergeCell ref="F31:F32"/>
    <mergeCell ref="A31:A32"/>
    <mergeCell ref="B31:B32"/>
    <mergeCell ref="C31:C32"/>
    <mergeCell ref="D31:D32"/>
    <mergeCell ref="E31:E32"/>
  </mergeCells>
  <conditionalFormatting sqref="G5:I27">
    <cfRule type="cellIs" dxfId="72" priority="3" operator="equal">
      <formula>0</formula>
    </cfRule>
  </conditionalFormatting>
  <conditionalFormatting sqref="G3:I4">
    <cfRule type="cellIs" dxfId="71" priority="2" operator="equal">
      <formula>0</formula>
    </cfRule>
  </conditionalFormatting>
  <conditionalFormatting sqref="I33:I61">
    <cfRule type="cellIs" dxfId="68" priority="1" operator="equal">
      <formula>0</formula>
    </cfRule>
  </conditionalFormatting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300" r:id="rId1"/>
  <headerFooter alignWithMargins="0"/>
  <rowBreaks count="1" manualBreakCount="1">
    <brk id="49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J61"/>
  <sheetViews>
    <sheetView zoomScale="90" zoomScaleNormal="90" workbookViewId="0">
      <pane xSplit="2" ySplit="2" topLeftCell="C5" activePane="bottomRight" state="frozen"/>
      <selection pane="topRight" activeCell="C1" sqref="C1"/>
      <selection pane="bottomLeft" activeCell="A3" sqref="A3"/>
      <selection pane="bottomRight" activeCell="B16" sqref="B16"/>
    </sheetView>
  </sheetViews>
  <sheetFormatPr defaultRowHeight="15" x14ac:dyDescent="0.2"/>
  <cols>
    <col min="1" max="1" width="6" style="4" customWidth="1"/>
    <col min="2" max="2" width="27" style="3" customWidth="1"/>
    <col min="3" max="3" width="6.140625" style="4" customWidth="1"/>
    <col min="4" max="4" width="17.28515625" style="3" customWidth="1"/>
    <col min="5" max="5" width="100.28515625" style="3" customWidth="1"/>
    <col min="6" max="6" width="16.140625" style="11" bestFit="1" customWidth="1"/>
    <col min="7" max="8" width="6.7109375" style="9" customWidth="1"/>
    <col min="9" max="9" width="6.85546875" style="3" bestFit="1" customWidth="1"/>
    <col min="10" max="16384" width="9.140625" style="3"/>
  </cols>
  <sheetData>
    <row r="1" spans="1:10" ht="24.75" customHeight="1" x14ac:dyDescent="0.2">
      <c r="A1" s="12" t="s">
        <v>23</v>
      </c>
    </row>
    <row r="2" spans="1:10" s="2" customFormat="1" ht="15.75" x14ac:dyDescent="0.25">
      <c r="A2" s="13" t="s">
        <v>6</v>
      </c>
      <c r="B2" s="14" t="s">
        <v>4</v>
      </c>
      <c r="C2" s="13" t="s">
        <v>0</v>
      </c>
      <c r="D2" s="14" t="s">
        <v>2</v>
      </c>
      <c r="E2" s="14" t="s">
        <v>1</v>
      </c>
      <c r="F2" s="14" t="s">
        <v>3</v>
      </c>
      <c r="G2" s="15">
        <v>1</v>
      </c>
      <c r="H2" s="15">
        <v>2</v>
      </c>
      <c r="I2" s="15" t="s">
        <v>5</v>
      </c>
    </row>
    <row r="3" spans="1:10" s="28" customFormat="1" ht="15.75" x14ac:dyDescent="0.2">
      <c r="A3" s="29">
        <v>1</v>
      </c>
      <c r="B3" s="56" t="s">
        <v>100</v>
      </c>
      <c r="C3" s="52">
        <v>2007</v>
      </c>
      <c r="D3" s="69" t="s">
        <v>97</v>
      </c>
      <c r="E3" s="56" t="s">
        <v>96</v>
      </c>
      <c r="F3" s="53" t="s">
        <v>7</v>
      </c>
      <c r="G3" s="50">
        <v>57</v>
      </c>
      <c r="H3" s="50">
        <v>64</v>
      </c>
      <c r="I3" s="49">
        <f t="shared" ref="I3:I15" si="0">SUM(G3:H3)</f>
        <v>121</v>
      </c>
      <c r="J3" s="144" t="s">
        <v>179</v>
      </c>
    </row>
    <row r="4" spans="1:10" s="28" customFormat="1" ht="15.75" x14ac:dyDescent="0.2">
      <c r="A4" s="29">
        <v>2</v>
      </c>
      <c r="B4" s="56" t="s">
        <v>101</v>
      </c>
      <c r="C4" s="52">
        <v>2007</v>
      </c>
      <c r="D4" s="69" t="s">
        <v>97</v>
      </c>
      <c r="E4" s="56" t="s">
        <v>96</v>
      </c>
      <c r="F4" s="53" t="s">
        <v>7</v>
      </c>
      <c r="G4" s="50">
        <v>60</v>
      </c>
      <c r="H4" s="50">
        <v>61</v>
      </c>
      <c r="I4" s="49">
        <f t="shared" si="0"/>
        <v>121</v>
      </c>
      <c r="J4" s="37" t="s">
        <v>180</v>
      </c>
    </row>
    <row r="5" spans="1:10" s="28" customFormat="1" ht="15.75" x14ac:dyDescent="0.2">
      <c r="A5" s="29">
        <v>3</v>
      </c>
      <c r="B5" s="56" t="s">
        <v>170</v>
      </c>
      <c r="C5" s="52">
        <v>2005</v>
      </c>
      <c r="D5" s="53" t="s">
        <v>8</v>
      </c>
      <c r="E5" s="47" t="s">
        <v>166</v>
      </c>
      <c r="F5" s="53" t="s">
        <v>7</v>
      </c>
      <c r="G5" s="50">
        <v>59</v>
      </c>
      <c r="H5" s="50">
        <v>57</v>
      </c>
      <c r="I5" s="49">
        <f t="shared" si="0"/>
        <v>116</v>
      </c>
    </row>
    <row r="6" spans="1:10" s="28" customFormat="1" ht="15.75" x14ac:dyDescent="0.2">
      <c r="A6" s="29">
        <v>4</v>
      </c>
      <c r="B6" s="56" t="s">
        <v>144</v>
      </c>
      <c r="C6" s="52">
        <v>2008</v>
      </c>
      <c r="D6" s="69" t="s">
        <v>97</v>
      </c>
      <c r="E6" s="56" t="s">
        <v>96</v>
      </c>
      <c r="F6" s="53" t="s">
        <v>7</v>
      </c>
      <c r="G6" s="50">
        <v>58</v>
      </c>
      <c r="H6" s="50">
        <v>55</v>
      </c>
      <c r="I6" s="49">
        <f t="shared" si="0"/>
        <v>113</v>
      </c>
    </row>
    <row r="7" spans="1:10" s="28" customFormat="1" ht="15.75" x14ac:dyDescent="0.2">
      <c r="A7" s="29">
        <v>5</v>
      </c>
      <c r="B7" s="51" t="s">
        <v>147</v>
      </c>
      <c r="C7" s="52">
        <v>2009</v>
      </c>
      <c r="D7" s="69" t="s">
        <v>97</v>
      </c>
      <c r="E7" s="56" t="s">
        <v>96</v>
      </c>
      <c r="F7" s="53" t="s">
        <v>7</v>
      </c>
      <c r="G7" s="50">
        <v>47</v>
      </c>
      <c r="H7" s="50">
        <v>60</v>
      </c>
      <c r="I7" s="49">
        <f t="shared" si="0"/>
        <v>107</v>
      </c>
      <c r="J7" s="37"/>
    </row>
    <row r="8" spans="1:10" s="28" customFormat="1" ht="15.75" x14ac:dyDescent="0.2">
      <c r="A8" s="29">
        <v>6</v>
      </c>
      <c r="B8" s="56" t="s">
        <v>146</v>
      </c>
      <c r="C8" s="52">
        <v>2007</v>
      </c>
      <c r="D8" s="69" t="s">
        <v>97</v>
      </c>
      <c r="E8" s="56" t="s">
        <v>96</v>
      </c>
      <c r="F8" s="53" t="s">
        <v>7</v>
      </c>
      <c r="G8" s="50">
        <v>45</v>
      </c>
      <c r="H8" s="50">
        <v>56</v>
      </c>
      <c r="I8" s="49">
        <f t="shared" si="0"/>
        <v>101</v>
      </c>
      <c r="J8" s="144"/>
    </row>
    <row r="9" spans="1:10" s="28" customFormat="1" ht="15.75" x14ac:dyDescent="0.2">
      <c r="A9" s="29">
        <v>7</v>
      </c>
      <c r="B9" s="51" t="s">
        <v>175</v>
      </c>
      <c r="C9" s="52">
        <v>2005</v>
      </c>
      <c r="D9" s="53" t="s">
        <v>8</v>
      </c>
      <c r="E9" s="47" t="s">
        <v>166</v>
      </c>
      <c r="F9" s="53" t="s">
        <v>7</v>
      </c>
      <c r="G9" s="50">
        <v>55</v>
      </c>
      <c r="H9" s="50">
        <v>43</v>
      </c>
      <c r="I9" s="49">
        <f t="shared" si="0"/>
        <v>98</v>
      </c>
    </row>
    <row r="10" spans="1:10" s="28" customFormat="1" ht="15.75" x14ac:dyDescent="0.2">
      <c r="A10" s="29">
        <v>8</v>
      </c>
      <c r="B10" s="51" t="s">
        <v>148</v>
      </c>
      <c r="C10" s="52">
        <v>2005</v>
      </c>
      <c r="D10" s="69" t="s">
        <v>97</v>
      </c>
      <c r="E10" s="56" t="s">
        <v>96</v>
      </c>
      <c r="F10" s="53" t="s">
        <v>7</v>
      </c>
      <c r="G10" s="50">
        <v>21</v>
      </c>
      <c r="H10" s="50">
        <v>48</v>
      </c>
      <c r="I10" s="49">
        <f t="shared" si="0"/>
        <v>69</v>
      </c>
    </row>
    <row r="11" spans="1:10" s="28" customFormat="1" ht="15.75" x14ac:dyDescent="0.2">
      <c r="A11" s="29">
        <v>9</v>
      </c>
      <c r="B11" s="51" t="s">
        <v>167</v>
      </c>
      <c r="C11" s="52">
        <v>2006</v>
      </c>
      <c r="D11" s="53" t="s">
        <v>8</v>
      </c>
      <c r="E11" s="47" t="s">
        <v>166</v>
      </c>
      <c r="F11" s="53" t="s">
        <v>7</v>
      </c>
      <c r="G11" s="50">
        <v>21</v>
      </c>
      <c r="H11" s="50">
        <v>41</v>
      </c>
      <c r="I11" s="49">
        <f t="shared" si="0"/>
        <v>62</v>
      </c>
    </row>
    <row r="12" spans="1:10" s="28" customFormat="1" ht="15.75" x14ac:dyDescent="0.2">
      <c r="A12" s="29">
        <v>10</v>
      </c>
      <c r="B12" s="56" t="s">
        <v>171</v>
      </c>
      <c r="C12" s="52">
        <v>2007</v>
      </c>
      <c r="D12" s="69" t="s">
        <v>9</v>
      </c>
      <c r="E12" s="56" t="s">
        <v>172</v>
      </c>
      <c r="F12" s="53" t="s">
        <v>7</v>
      </c>
      <c r="G12" s="50">
        <v>26</v>
      </c>
      <c r="H12" s="50">
        <v>35</v>
      </c>
      <c r="I12" s="49">
        <f t="shared" si="0"/>
        <v>61</v>
      </c>
    </row>
    <row r="13" spans="1:10" s="28" customFormat="1" ht="15.75" x14ac:dyDescent="0.2">
      <c r="A13" s="29">
        <v>11</v>
      </c>
      <c r="B13" s="56" t="s">
        <v>117</v>
      </c>
      <c r="C13" s="52">
        <v>2007</v>
      </c>
      <c r="D13" s="53" t="s">
        <v>8</v>
      </c>
      <c r="E13" s="47" t="s">
        <v>166</v>
      </c>
      <c r="F13" s="53" t="s">
        <v>7</v>
      </c>
      <c r="G13" s="50">
        <v>0</v>
      </c>
      <c r="H13" s="50">
        <v>0</v>
      </c>
      <c r="I13" s="49">
        <f t="shared" si="0"/>
        <v>0</v>
      </c>
      <c r="J13" s="28" t="s">
        <v>78</v>
      </c>
    </row>
    <row r="14" spans="1:10" s="28" customFormat="1" ht="15.75" x14ac:dyDescent="0.2">
      <c r="A14" s="29">
        <v>12</v>
      </c>
      <c r="B14" s="51" t="s">
        <v>169</v>
      </c>
      <c r="C14" s="52">
        <v>2007</v>
      </c>
      <c r="D14" s="53" t="s">
        <v>8</v>
      </c>
      <c r="E14" s="47" t="s">
        <v>166</v>
      </c>
      <c r="F14" s="53" t="s">
        <v>7</v>
      </c>
      <c r="G14" s="50">
        <v>0</v>
      </c>
      <c r="H14" s="50">
        <v>0</v>
      </c>
      <c r="I14" s="49">
        <f t="shared" si="0"/>
        <v>0</v>
      </c>
      <c r="J14" s="28" t="s">
        <v>78</v>
      </c>
    </row>
    <row r="15" spans="1:10" s="28" customFormat="1" ht="15.75" x14ac:dyDescent="0.2">
      <c r="A15" s="29">
        <v>13</v>
      </c>
      <c r="B15" s="56" t="s">
        <v>168</v>
      </c>
      <c r="C15" s="52">
        <v>2005</v>
      </c>
      <c r="D15" s="53" t="s">
        <v>8</v>
      </c>
      <c r="E15" s="47" t="s">
        <v>166</v>
      </c>
      <c r="F15" s="53" t="s">
        <v>7</v>
      </c>
      <c r="G15" s="50">
        <v>0</v>
      </c>
      <c r="H15" s="50">
        <v>0</v>
      </c>
      <c r="I15" s="49">
        <f t="shared" si="0"/>
        <v>0</v>
      </c>
      <c r="J15" s="28" t="s">
        <v>78</v>
      </c>
    </row>
    <row r="16" spans="1:10" s="28" customFormat="1" ht="15.75" x14ac:dyDescent="0.2">
      <c r="A16" s="29">
        <v>14</v>
      </c>
      <c r="B16" s="51"/>
      <c r="C16" s="52"/>
      <c r="D16" s="51"/>
      <c r="E16" s="51"/>
      <c r="F16" s="53"/>
      <c r="G16" s="48"/>
      <c r="H16" s="48"/>
      <c r="I16" s="49">
        <f t="shared" ref="I16:I27" si="1">SUM(G16:H16)</f>
        <v>0</v>
      </c>
    </row>
    <row r="17" spans="1:9" s="28" customFormat="1" ht="15.75" x14ac:dyDescent="0.2">
      <c r="A17" s="29">
        <v>15</v>
      </c>
      <c r="B17" s="51"/>
      <c r="C17" s="52"/>
      <c r="D17" s="51"/>
      <c r="E17" s="51"/>
      <c r="F17" s="53"/>
      <c r="G17" s="48"/>
      <c r="H17" s="48"/>
      <c r="I17" s="49">
        <f t="shared" si="1"/>
        <v>0</v>
      </c>
    </row>
    <row r="18" spans="1:9" s="28" customFormat="1" ht="15.75" x14ac:dyDescent="0.2">
      <c r="A18" s="29">
        <v>16</v>
      </c>
      <c r="B18" s="51"/>
      <c r="C18" s="52"/>
      <c r="D18" s="51"/>
      <c r="E18" s="51"/>
      <c r="F18" s="53"/>
      <c r="G18" s="48"/>
      <c r="H18" s="48"/>
      <c r="I18" s="49">
        <f t="shared" si="1"/>
        <v>0</v>
      </c>
    </row>
    <row r="19" spans="1:9" s="28" customFormat="1" ht="15.75" x14ac:dyDescent="0.2">
      <c r="A19" s="29">
        <v>17</v>
      </c>
      <c r="B19" s="51"/>
      <c r="C19" s="52"/>
      <c r="D19" s="51"/>
      <c r="E19" s="51"/>
      <c r="F19" s="53"/>
      <c r="G19" s="48"/>
      <c r="H19" s="48"/>
      <c r="I19" s="49">
        <f t="shared" si="1"/>
        <v>0</v>
      </c>
    </row>
    <row r="20" spans="1:9" s="28" customFormat="1" ht="15.75" x14ac:dyDescent="0.2">
      <c r="A20" s="29">
        <v>18</v>
      </c>
      <c r="B20" s="51"/>
      <c r="C20" s="52"/>
      <c r="D20" s="51"/>
      <c r="E20" s="51"/>
      <c r="F20" s="53"/>
      <c r="G20" s="48"/>
      <c r="H20" s="48"/>
      <c r="I20" s="49">
        <f t="shared" si="1"/>
        <v>0</v>
      </c>
    </row>
    <row r="21" spans="1:9" s="28" customFormat="1" ht="15.75" x14ac:dyDescent="0.2">
      <c r="A21" s="29">
        <v>19</v>
      </c>
      <c r="B21" s="51"/>
      <c r="C21" s="52"/>
      <c r="D21" s="51"/>
      <c r="E21" s="51"/>
      <c r="F21" s="53"/>
      <c r="G21" s="48"/>
      <c r="H21" s="48"/>
      <c r="I21" s="49">
        <f t="shared" si="1"/>
        <v>0</v>
      </c>
    </row>
    <row r="22" spans="1:9" s="28" customFormat="1" ht="15.75" x14ac:dyDescent="0.2">
      <c r="A22" s="29">
        <v>20</v>
      </c>
      <c r="B22" s="58"/>
      <c r="C22" s="52"/>
      <c r="D22" s="69"/>
      <c r="E22" s="58"/>
      <c r="F22" s="53"/>
      <c r="G22" s="48"/>
      <c r="H22" s="48"/>
      <c r="I22" s="49">
        <f t="shared" si="1"/>
        <v>0</v>
      </c>
    </row>
    <row r="23" spans="1:9" s="28" customFormat="1" ht="15.75" x14ac:dyDescent="0.2">
      <c r="A23" s="29">
        <v>21</v>
      </c>
      <c r="B23" s="51"/>
      <c r="C23" s="52"/>
      <c r="D23" s="51"/>
      <c r="E23" s="51"/>
      <c r="F23" s="53"/>
      <c r="G23" s="48"/>
      <c r="H23" s="48"/>
      <c r="I23" s="49">
        <f t="shared" si="1"/>
        <v>0</v>
      </c>
    </row>
    <row r="24" spans="1:9" s="28" customFormat="1" ht="15.75" x14ac:dyDescent="0.2">
      <c r="A24" s="29">
        <v>22</v>
      </c>
      <c r="B24" s="51"/>
      <c r="C24" s="52"/>
      <c r="D24" s="51"/>
      <c r="E24" s="51"/>
      <c r="F24" s="53"/>
      <c r="G24" s="48"/>
      <c r="H24" s="48"/>
      <c r="I24" s="49">
        <f t="shared" si="1"/>
        <v>0</v>
      </c>
    </row>
    <row r="25" spans="1:9" s="28" customFormat="1" ht="15.75" x14ac:dyDescent="0.2">
      <c r="A25" s="29">
        <v>23</v>
      </c>
      <c r="B25" s="51"/>
      <c r="C25" s="52"/>
      <c r="D25" s="51"/>
      <c r="E25" s="51"/>
      <c r="F25" s="53"/>
      <c r="G25" s="48"/>
      <c r="H25" s="48"/>
      <c r="I25" s="49">
        <f t="shared" si="1"/>
        <v>0</v>
      </c>
    </row>
    <row r="26" spans="1:9" s="28" customFormat="1" ht="15.75" x14ac:dyDescent="0.2">
      <c r="A26" s="29">
        <v>24</v>
      </c>
      <c r="B26" s="51"/>
      <c r="C26" s="52"/>
      <c r="D26" s="51"/>
      <c r="E26" s="51"/>
      <c r="F26" s="53"/>
      <c r="G26" s="48"/>
      <c r="H26" s="48"/>
      <c r="I26" s="49">
        <f t="shared" si="1"/>
        <v>0</v>
      </c>
    </row>
    <row r="27" spans="1:9" s="28" customFormat="1" ht="15.75" x14ac:dyDescent="0.2">
      <c r="A27" s="29">
        <v>25</v>
      </c>
      <c r="B27" s="51"/>
      <c r="C27" s="52"/>
      <c r="D27" s="51"/>
      <c r="E27" s="51"/>
      <c r="F27" s="53"/>
      <c r="G27" s="48"/>
      <c r="H27" s="48"/>
      <c r="I27" s="49">
        <f t="shared" si="1"/>
        <v>0</v>
      </c>
    </row>
    <row r="30" spans="1:9" ht="15.75" x14ac:dyDescent="0.2">
      <c r="A30" s="12" t="s">
        <v>59</v>
      </c>
    </row>
    <row r="31" spans="1:9" ht="15" customHeight="1" x14ac:dyDescent="0.2">
      <c r="A31" s="165" t="s">
        <v>6</v>
      </c>
      <c r="B31" s="167" t="s">
        <v>84</v>
      </c>
      <c r="C31" s="165" t="s">
        <v>0</v>
      </c>
      <c r="D31" s="169"/>
      <c r="E31" s="171" t="s">
        <v>1</v>
      </c>
      <c r="F31" s="171"/>
      <c r="G31" s="175">
        <v>1</v>
      </c>
      <c r="H31" s="175">
        <v>2</v>
      </c>
      <c r="I31" s="165" t="s">
        <v>5</v>
      </c>
    </row>
    <row r="32" spans="1:9" ht="15" customHeight="1" x14ac:dyDescent="0.2">
      <c r="A32" s="166"/>
      <c r="B32" s="168"/>
      <c r="C32" s="166"/>
      <c r="D32" s="170"/>
      <c r="E32" s="166"/>
      <c r="F32" s="166"/>
      <c r="G32" s="170"/>
      <c r="H32" s="170"/>
      <c r="I32" s="166"/>
    </row>
    <row r="33" spans="1:9" ht="15.75" x14ac:dyDescent="0.2">
      <c r="A33" s="29" t="s">
        <v>14</v>
      </c>
      <c r="B33" s="172" t="s">
        <v>96</v>
      </c>
      <c r="C33" s="173"/>
      <c r="D33" s="173"/>
      <c r="E33" s="174"/>
      <c r="F33" s="53" t="s">
        <v>7</v>
      </c>
      <c r="G33" s="36"/>
      <c r="H33" s="36"/>
      <c r="I33" s="112"/>
    </row>
    <row r="34" spans="1:9" ht="15.75" x14ac:dyDescent="0.2">
      <c r="A34" s="28"/>
      <c r="B34" s="58" t="s">
        <v>144</v>
      </c>
      <c r="C34" s="52">
        <v>2008</v>
      </c>
      <c r="D34" s="69" t="s">
        <v>97</v>
      </c>
      <c r="E34" s="58" t="s">
        <v>96</v>
      </c>
      <c r="F34" s="53" t="s">
        <v>7</v>
      </c>
      <c r="G34" s="50">
        <v>58</v>
      </c>
      <c r="H34" s="50">
        <v>55</v>
      </c>
      <c r="I34" s="112">
        <f t="shared" ref="I34:I36" si="2">SUM(G34:H34)</f>
        <v>113</v>
      </c>
    </row>
    <row r="35" spans="1:9" ht="15.75" x14ac:dyDescent="0.2">
      <c r="A35" s="28"/>
      <c r="B35" s="58" t="s">
        <v>100</v>
      </c>
      <c r="C35" s="52">
        <v>2007</v>
      </c>
      <c r="D35" s="69" t="s">
        <v>97</v>
      </c>
      <c r="E35" s="58" t="s">
        <v>96</v>
      </c>
      <c r="F35" s="53" t="s">
        <v>7</v>
      </c>
      <c r="G35" s="50">
        <v>57</v>
      </c>
      <c r="H35" s="50">
        <v>64</v>
      </c>
      <c r="I35" s="112">
        <f t="shared" si="2"/>
        <v>121</v>
      </c>
    </row>
    <row r="36" spans="1:9" ht="15.75" x14ac:dyDescent="0.2">
      <c r="A36" s="28"/>
      <c r="B36" s="58" t="s">
        <v>147</v>
      </c>
      <c r="C36" s="52">
        <v>2009</v>
      </c>
      <c r="D36" s="69" t="s">
        <v>97</v>
      </c>
      <c r="E36" s="58" t="s">
        <v>96</v>
      </c>
      <c r="F36" s="53" t="s">
        <v>7</v>
      </c>
      <c r="G36" s="50">
        <v>47</v>
      </c>
      <c r="H36" s="50">
        <v>60</v>
      </c>
      <c r="I36" s="112">
        <f t="shared" si="2"/>
        <v>107</v>
      </c>
    </row>
    <row r="37" spans="1:9" ht="15.75" x14ac:dyDescent="0.2">
      <c r="A37" s="28"/>
      <c r="B37" s="28"/>
      <c r="C37" s="28"/>
      <c r="D37" s="28"/>
      <c r="E37" s="28"/>
      <c r="F37" s="28"/>
      <c r="G37" s="28"/>
      <c r="H37" s="28"/>
      <c r="I37" s="112">
        <f>SUM(I34:I36)</f>
        <v>341</v>
      </c>
    </row>
    <row r="38" spans="1:9" ht="15.75" x14ac:dyDescent="0.2">
      <c r="A38" s="28"/>
      <c r="B38" s="28"/>
      <c r="C38" s="28"/>
      <c r="D38" s="28"/>
      <c r="E38" s="28"/>
      <c r="F38" s="28"/>
      <c r="G38" s="28"/>
      <c r="H38" s="28"/>
      <c r="I38" s="111"/>
    </row>
    <row r="39" spans="1:9" ht="15.75" x14ac:dyDescent="0.2">
      <c r="A39" s="29" t="s">
        <v>15</v>
      </c>
      <c r="B39" s="172" t="s">
        <v>96</v>
      </c>
      <c r="C39" s="173"/>
      <c r="D39" s="173"/>
      <c r="E39" s="174"/>
      <c r="F39" s="36"/>
      <c r="G39" s="36"/>
      <c r="H39" s="36"/>
      <c r="I39" s="112"/>
    </row>
    <row r="40" spans="1:9" ht="15.75" x14ac:dyDescent="0.2">
      <c r="A40" s="28"/>
      <c r="B40" s="58" t="s">
        <v>146</v>
      </c>
      <c r="C40" s="52">
        <v>2007</v>
      </c>
      <c r="D40" s="69" t="s">
        <v>97</v>
      </c>
      <c r="E40" s="58" t="s">
        <v>96</v>
      </c>
      <c r="F40" s="36"/>
      <c r="G40" s="50">
        <v>45</v>
      </c>
      <c r="H40" s="50">
        <v>56</v>
      </c>
      <c r="I40" s="112">
        <f t="shared" ref="I40:I42" si="3">SUM(G40:H40)</f>
        <v>101</v>
      </c>
    </row>
    <row r="41" spans="1:9" ht="15.75" x14ac:dyDescent="0.2">
      <c r="A41" s="28"/>
      <c r="B41" s="58" t="s">
        <v>101</v>
      </c>
      <c r="C41" s="52">
        <v>2007</v>
      </c>
      <c r="D41" s="69" t="s">
        <v>97</v>
      </c>
      <c r="E41" s="58" t="s">
        <v>96</v>
      </c>
      <c r="F41" s="36"/>
      <c r="G41" s="50">
        <v>60</v>
      </c>
      <c r="H41" s="50">
        <v>61</v>
      </c>
      <c r="I41" s="112">
        <f t="shared" si="3"/>
        <v>121</v>
      </c>
    </row>
    <row r="42" spans="1:9" ht="15.75" x14ac:dyDescent="0.2">
      <c r="A42" s="28"/>
      <c r="B42" s="51" t="s">
        <v>148</v>
      </c>
      <c r="C42" s="52">
        <v>2005</v>
      </c>
      <c r="D42" s="69" t="s">
        <v>97</v>
      </c>
      <c r="E42" s="58" t="s">
        <v>96</v>
      </c>
      <c r="F42" s="36"/>
      <c r="G42" s="50">
        <v>21</v>
      </c>
      <c r="H42" s="50">
        <v>48</v>
      </c>
      <c r="I42" s="112">
        <f t="shared" si="3"/>
        <v>69</v>
      </c>
    </row>
    <row r="43" spans="1:9" ht="15.75" x14ac:dyDescent="0.2">
      <c r="A43" s="28"/>
      <c r="B43" s="28"/>
      <c r="C43" s="28"/>
      <c r="D43" s="28"/>
      <c r="E43" s="28"/>
      <c r="F43" s="28"/>
      <c r="G43" s="28"/>
      <c r="H43" s="28"/>
      <c r="I43" s="112">
        <f>SUM(I40:I42)</f>
        <v>291</v>
      </c>
    </row>
    <row r="44" spans="1:9" ht="15.75" x14ac:dyDescent="0.2">
      <c r="A44" s="28"/>
      <c r="B44" s="28"/>
      <c r="C44" s="28"/>
      <c r="D44" s="28"/>
      <c r="E44" s="28"/>
      <c r="F44" s="28"/>
      <c r="G44" s="28"/>
      <c r="H44" s="28"/>
      <c r="I44" s="111"/>
    </row>
    <row r="45" spans="1:9" ht="15.75" x14ac:dyDescent="0.2">
      <c r="A45" s="29" t="s">
        <v>16</v>
      </c>
      <c r="B45" s="172" t="s">
        <v>166</v>
      </c>
      <c r="C45" s="173"/>
      <c r="D45" s="173"/>
      <c r="E45" s="174"/>
      <c r="F45" s="36"/>
      <c r="G45" s="36"/>
      <c r="H45" s="36"/>
      <c r="I45" s="112"/>
    </row>
    <row r="46" spans="1:9" ht="15.75" x14ac:dyDescent="0.2">
      <c r="A46" s="28"/>
      <c r="B46" s="58" t="s">
        <v>175</v>
      </c>
      <c r="C46" s="52">
        <v>2005</v>
      </c>
      <c r="D46" s="69" t="s">
        <v>8</v>
      </c>
      <c r="E46" s="58" t="s">
        <v>166</v>
      </c>
      <c r="F46" s="36"/>
      <c r="G46" s="50">
        <v>55</v>
      </c>
      <c r="H46" s="50">
        <v>43</v>
      </c>
      <c r="I46" s="112">
        <f t="shared" ref="I46:I48" si="4">SUM(G46:H46)</f>
        <v>98</v>
      </c>
    </row>
    <row r="47" spans="1:9" ht="15.75" x14ac:dyDescent="0.2">
      <c r="A47" s="28"/>
      <c r="B47" s="58" t="s">
        <v>170</v>
      </c>
      <c r="C47" s="52">
        <v>2005</v>
      </c>
      <c r="D47" s="69" t="s">
        <v>8</v>
      </c>
      <c r="E47" s="58" t="s">
        <v>166</v>
      </c>
      <c r="F47" s="36"/>
      <c r="G47" s="50">
        <v>59</v>
      </c>
      <c r="H47" s="50">
        <v>57</v>
      </c>
      <c r="I47" s="112">
        <f t="shared" si="4"/>
        <v>116</v>
      </c>
    </row>
    <row r="48" spans="1:9" ht="15.75" x14ac:dyDescent="0.2">
      <c r="A48" s="28"/>
      <c r="B48" s="51" t="s">
        <v>167</v>
      </c>
      <c r="C48" s="52">
        <v>2006</v>
      </c>
      <c r="D48" s="69" t="s">
        <v>8</v>
      </c>
      <c r="E48" s="58" t="s">
        <v>166</v>
      </c>
      <c r="F48" s="36"/>
      <c r="G48" s="50">
        <v>21</v>
      </c>
      <c r="H48" s="50">
        <v>41</v>
      </c>
      <c r="I48" s="112">
        <f t="shared" si="4"/>
        <v>62</v>
      </c>
    </row>
    <row r="49" spans="1:9" ht="15.75" x14ac:dyDescent="0.2">
      <c r="A49" s="28"/>
      <c r="B49" s="28"/>
      <c r="C49" s="28"/>
      <c r="D49" s="28"/>
      <c r="E49" s="28"/>
      <c r="F49" s="28"/>
      <c r="G49" s="28"/>
      <c r="H49" s="28"/>
      <c r="I49" s="112">
        <f>SUM(I46:I48)</f>
        <v>276</v>
      </c>
    </row>
    <row r="50" spans="1:9" ht="15.75" x14ac:dyDescent="0.2">
      <c r="F50" s="3"/>
      <c r="I50" s="16"/>
    </row>
    <row r="51" spans="1:9" ht="15.75" x14ac:dyDescent="0.2">
      <c r="A51" s="29" t="s">
        <v>80</v>
      </c>
      <c r="B51" s="172"/>
      <c r="C51" s="173"/>
      <c r="D51" s="173"/>
      <c r="E51" s="174"/>
      <c r="F51" s="36"/>
      <c r="G51" s="36"/>
      <c r="H51" s="36"/>
      <c r="I51" s="112"/>
    </row>
    <row r="52" spans="1:9" ht="15.75" x14ac:dyDescent="0.2">
      <c r="A52" s="28"/>
      <c r="B52" s="58"/>
      <c r="C52" s="52"/>
      <c r="D52" s="69"/>
      <c r="E52" s="58"/>
      <c r="F52" s="36"/>
      <c r="G52" s="36"/>
      <c r="H52" s="36"/>
      <c r="I52" s="112">
        <f t="shared" ref="I52:I54" si="5">SUM(G52:H52)</f>
        <v>0</v>
      </c>
    </row>
    <row r="53" spans="1:9" ht="15.75" x14ac:dyDescent="0.2">
      <c r="A53" s="28"/>
      <c r="B53" s="58"/>
      <c r="C53" s="52"/>
      <c r="D53" s="69"/>
      <c r="E53" s="58"/>
      <c r="F53" s="36"/>
      <c r="G53" s="36"/>
      <c r="H53" s="36"/>
      <c r="I53" s="112">
        <f t="shared" si="5"/>
        <v>0</v>
      </c>
    </row>
    <row r="54" spans="1:9" ht="15.75" x14ac:dyDescent="0.2">
      <c r="A54" s="28"/>
      <c r="B54" s="51"/>
      <c r="C54" s="52"/>
      <c r="D54" s="69"/>
      <c r="E54" s="58"/>
      <c r="F54" s="36"/>
      <c r="G54" s="36"/>
      <c r="H54" s="36"/>
      <c r="I54" s="112">
        <f t="shared" si="5"/>
        <v>0</v>
      </c>
    </row>
    <row r="55" spans="1:9" ht="15.75" x14ac:dyDescent="0.2">
      <c r="A55" s="28"/>
      <c r="B55" s="28"/>
      <c r="C55" s="28"/>
      <c r="D55" s="28"/>
      <c r="E55" s="28"/>
      <c r="F55" s="28"/>
      <c r="G55" s="28"/>
      <c r="H55" s="28"/>
      <c r="I55" s="112">
        <f>SUM(I52:I54)</f>
        <v>0</v>
      </c>
    </row>
    <row r="56" spans="1:9" ht="15.75" x14ac:dyDescent="0.2">
      <c r="F56" s="3"/>
      <c r="I56" s="16"/>
    </row>
    <row r="57" spans="1:9" ht="15.75" x14ac:dyDescent="0.2">
      <c r="A57" s="29" t="s">
        <v>81</v>
      </c>
      <c r="B57" s="172"/>
      <c r="C57" s="173"/>
      <c r="D57" s="173"/>
      <c r="E57" s="174"/>
      <c r="F57" s="36"/>
      <c r="G57" s="36"/>
      <c r="H57" s="36"/>
      <c r="I57" s="112"/>
    </row>
    <row r="58" spans="1:9" ht="15.75" x14ac:dyDescent="0.2">
      <c r="A58" s="28"/>
      <c r="B58" s="36"/>
      <c r="C58" s="36"/>
      <c r="D58" s="36"/>
      <c r="E58" s="36"/>
      <c r="F58" s="36"/>
      <c r="G58" s="36"/>
      <c r="H58" s="36"/>
      <c r="I58" s="112">
        <f t="shared" ref="I58:I60" si="6">SUM(G58:H58)</f>
        <v>0</v>
      </c>
    </row>
    <row r="59" spans="1:9" ht="15.75" x14ac:dyDescent="0.2">
      <c r="A59" s="28"/>
      <c r="B59" s="36"/>
      <c r="C59" s="36"/>
      <c r="D59" s="36"/>
      <c r="E59" s="36"/>
      <c r="F59" s="36"/>
      <c r="G59" s="36"/>
      <c r="H59" s="36"/>
      <c r="I59" s="112">
        <f t="shared" si="6"/>
        <v>0</v>
      </c>
    </row>
    <row r="60" spans="1:9" ht="15.75" x14ac:dyDescent="0.2">
      <c r="A60" s="28"/>
      <c r="B60" s="36"/>
      <c r="C60" s="36"/>
      <c r="D60" s="36"/>
      <c r="E60" s="36"/>
      <c r="F60" s="36"/>
      <c r="G60" s="36"/>
      <c r="H60" s="36"/>
      <c r="I60" s="112">
        <f t="shared" si="6"/>
        <v>0</v>
      </c>
    </row>
    <row r="61" spans="1:9" ht="15.75" x14ac:dyDescent="0.2">
      <c r="A61" s="28"/>
      <c r="B61" s="28"/>
      <c r="C61" s="28"/>
      <c r="D61" s="28"/>
      <c r="E61" s="28"/>
      <c r="F61" s="28"/>
      <c r="G61" s="28"/>
      <c r="H61" s="28"/>
      <c r="I61" s="112">
        <f>SUM(I58:I60)</f>
        <v>0</v>
      </c>
    </row>
  </sheetData>
  <sortState ref="B3:J15">
    <sortCondition descending="1" ref="I3:I15"/>
  </sortState>
  <mergeCells count="14">
    <mergeCell ref="B51:E51"/>
    <mergeCell ref="B57:E57"/>
    <mergeCell ref="G31:G32"/>
    <mergeCell ref="H31:H32"/>
    <mergeCell ref="I31:I32"/>
    <mergeCell ref="B33:E33"/>
    <mergeCell ref="B39:E39"/>
    <mergeCell ref="B45:E45"/>
    <mergeCell ref="F31:F32"/>
    <mergeCell ref="A31:A32"/>
    <mergeCell ref="B31:B32"/>
    <mergeCell ref="C31:C32"/>
    <mergeCell ref="D31:D32"/>
    <mergeCell ref="E31:E32"/>
  </mergeCells>
  <phoneticPr fontId="0" type="noConversion"/>
  <conditionalFormatting sqref="G13:I27">
    <cfRule type="cellIs" dxfId="67" priority="2" operator="equal">
      <formula>0</formula>
    </cfRule>
  </conditionalFormatting>
  <conditionalFormatting sqref="I34:I61">
    <cfRule type="cellIs" dxfId="65" priority="1" operator="equal">
      <formula>0</formula>
    </cfRule>
  </conditionalFormatting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300" r:id="rId1"/>
  <headerFooter alignWithMargins="0"/>
  <rowBreaks count="1" manualBreakCount="1">
    <brk id="49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I61"/>
  <sheetViews>
    <sheetView zoomScale="90" zoomScaleNormal="9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B3" sqref="B3"/>
    </sheetView>
  </sheetViews>
  <sheetFormatPr defaultRowHeight="15" x14ac:dyDescent="0.2"/>
  <cols>
    <col min="1" max="1" width="6" style="3" customWidth="1"/>
    <col min="2" max="2" width="27" style="3" customWidth="1"/>
    <col min="3" max="3" width="6.140625" style="3" customWidth="1"/>
    <col min="4" max="4" width="17.28515625" style="3" customWidth="1"/>
    <col min="5" max="5" width="100.28515625" style="3" customWidth="1"/>
    <col min="6" max="6" width="16.140625" style="3" customWidth="1"/>
    <col min="7" max="8" width="6.7109375" style="5" customWidth="1"/>
    <col min="9" max="9" width="6.85546875" style="3" customWidth="1"/>
    <col min="10" max="16384" width="9.140625" style="3"/>
  </cols>
  <sheetData>
    <row r="1" spans="1:9" ht="24.75" customHeight="1" x14ac:dyDescent="0.2">
      <c r="A1" s="12" t="s">
        <v>70</v>
      </c>
      <c r="C1" s="4"/>
      <c r="G1" s="9"/>
      <c r="H1" s="9"/>
      <c r="I1" s="2"/>
    </row>
    <row r="2" spans="1:9" s="2" customFormat="1" ht="15.75" x14ac:dyDescent="0.2">
      <c r="A2" s="13" t="s">
        <v>6</v>
      </c>
      <c r="B2" s="14" t="s">
        <v>4</v>
      </c>
      <c r="C2" s="13" t="s">
        <v>0</v>
      </c>
      <c r="D2" s="14" t="s">
        <v>2</v>
      </c>
      <c r="E2" s="14" t="s">
        <v>1</v>
      </c>
      <c r="F2" s="14" t="s">
        <v>3</v>
      </c>
      <c r="G2" s="13">
        <v>1</v>
      </c>
      <c r="H2" s="13">
        <v>2</v>
      </c>
      <c r="I2" s="13" t="s">
        <v>5</v>
      </c>
    </row>
    <row r="3" spans="1:9" s="28" customFormat="1" ht="15.75" x14ac:dyDescent="0.2">
      <c r="A3" s="29">
        <v>1</v>
      </c>
      <c r="B3" s="55"/>
      <c r="C3" s="52"/>
      <c r="D3" s="69"/>
      <c r="E3" s="55"/>
      <c r="F3" s="56"/>
      <c r="G3" s="48"/>
      <c r="H3" s="48"/>
      <c r="I3" s="49">
        <f>SUM(G3:H3)</f>
        <v>0</v>
      </c>
    </row>
    <row r="4" spans="1:9" s="28" customFormat="1" ht="15.75" x14ac:dyDescent="0.2">
      <c r="A4" s="29">
        <v>2</v>
      </c>
      <c r="B4" s="51"/>
      <c r="C4" s="52"/>
      <c r="D4" s="53"/>
      <c r="E4" s="53"/>
      <c r="F4" s="53"/>
      <c r="G4" s="48"/>
      <c r="H4" s="48"/>
      <c r="I4" s="49">
        <f t="shared" ref="I4:I27" si="0">SUM(G4:H4)</f>
        <v>0</v>
      </c>
    </row>
    <row r="5" spans="1:9" s="28" customFormat="1" ht="15.75" x14ac:dyDescent="0.2">
      <c r="A5" s="29">
        <v>3</v>
      </c>
      <c r="B5" s="51"/>
      <c r="C5" s="52"/>
      <c r="D5" s="53"/>
      <c r="E5" s="53"/>
      <c r="F5" s="53"/>
      <c r="G5" s="48"/>
      <c r="H5" s="48"/>
      <c r="I5" s="49">
        <f t="shared" si="0"/>
        <v>0</v>
      </c>
    </row>
    <row r="6" spans="1:9" s="28" customFormat="1" ht="15.75" x14ac:dyDescent="0.2">
      <c r="A6" s="29">
        <v>4</v>
      </c>
      <c r="B6" s="51"/>
      <c r="C6" s="52"/>
      <c r="D6" s="53"/>
      <c r="E6" s="53"/>
      <c r="F6" s="53"/>
      <c r="G6" s="48"/>
      <c r="H6" s="48"/>
      <c r="I6" s="49">
        <f t="shared" si="0"/>
        <v>0</v>
      </c>
    </row>
    <row r="7" spans="1:9" s="28" customFormat="1" ht="15.75" x14ac:dyDescent="0.2">
      <c r="A7" s="29">
        <v>5</v>
      </c>
      <c r="B7" s="51"/>
      <c r="C7" s="52"/>
      <c r="D7" s="53"/>
      <c r="E7" s="53"/>
      <c r="F7" s="53"/>
      <c r="G7" s="48"/>
      <c r="H7" s="48"/>
      <c r="I7" s="49">
        <f t="shared" si="0"/>
        <v>0</v>
      </c>
    </row>
    <row r="8" spans="1:9" s="28" customFormat="1" ht="15.75" x14ac:dyDescent="0.2">
      <c r="A8" s="50">
        <v>6</v>
      </c>
      <c r="B8" s="51"/>
      <c r="C8" s="52"/>
      <c r="D8" s="53"/>
      <c r="E8" s="53"/>
      <c r="F8" s="53"/>
      <c r="G8" s="48"/>
      <c r="H8" s="48"/>
      <c r="I8" s="49">
        <f t="shared" si="0"/>
        <v>0</v>
      </c>
    </row>
    <row r="9" spans="1:9" s="28" customFormat="1" ht="15.75" x14ac:dyDescent="0.2">
      <c r="A9" s="29">
        <v>7</v>
      </c>
      <c r="B9" s="51"/>
      <c r="C9" s="52"/>
      <c r="D9" s="53"/>
      <c r="E9" s="53"/>
      <c r="F9" s="53"/>
      <c r="G9" s="48"/>
      <c r="H9" s="48"/>
      <c r="I9" s="49">
        <f t="shared" si="0"/>
        <v>0</v>
      </c>
    </row>
    <row r="10" spans="1:9" s="28" customFormat="1" ht="15.75" x14ac:dyDescent="0.2">
      <c r="A10" s="29">
        <v>8</v>
      </c>
      <c r="B10" s="51"/>
      <c r="C10" s="52"/>
      <c r="D10" s="53"/>
      <c r="E10" s="53"/>
      <c r="F10" s="53"/>
      <c r="G10" s="48"/>
      <c r="H10" s="48"/>
      <c r="I10" s="49">
        <f t="shared" si="0"/>
        <v>0</v>
      </c>
    </row>
    <row r="11" spans="1:9" s="28" customFormat="1" ht="15.75" x14ac:dyDescent="0.2">
      <c r="A11" s="29">
        <v>9</v>
      </c>
      <c r="B11" s="51"/>
      <c r="C11" s="52"/>
      <c r="D11" s="53"/>
      <c r="E11" s="53"/>
      <c r="F11" s="53"/>
      <c r="G11" s="48"/>
      <c r="H11" s="48"/>
      <c r="I11" s="49">
        <f t="shared" si="0"/>
        <v>0</v>
      </c>
    </row>
    <row r="12" spans="1:9" s="28" customFormat="1" ht="15.75" x14ac:dyDescent="0.2">
      <c r="A12" s="29">
        <v>10</v>
      </c>
      <c r="B12" s="55"/>
      <c r="C12" s="52"/>
      <c r="D12" s="69"/>
      <c r="E12" s="55"/>
      <c r="F12" s="53"/>
      <c r="G12" s="48"/>
      <c r="H12" s="48"/>
      <c r="I12" s="49">
        <f t="shared" si="0"/>
        <v>0</v>
      </c>
    </row>
    <row r="13" spans="1:9" s="28" customFormat="1" ht="15.75" x14ac:dyDescent="0.2">
      <c r="A13" s="29">
        <v>11</v>
      </c>
      <c r="B13" s="51"/>
      <c r="C13" s="52"/>
      <c r="D13" s="53"/>
      <c r="E13" s="53"/>
      <c r="F13" s="53"/>
      <c r="G13" s="48"/>
      <c r="H13" s="48"/>
      <c r="I13" s="49">
        <f t="shared" si="0"/>
        <v>0</v>
      </c>
    </row>
    <row r="14" spans="1:9" s="28" customFormat="1" ht="15.75" x14ac:dyDescent="0.2">
      <c r="A14" s="29">
        <v>12</v>
      </c>
      <c r="B14" s="51"/>
      <c r="C14" s="52"/>
      <c r="D14" s="53"/>
      <c r="E14" s="53"/>
      <c r="F14" s="53"/>
      <c r="G14" s="48"/>
      <c r="H14" s="48"/>
      <c r="I14" s="49">
        <f t="shared" si="0"/>
        <v>0</v>
      </c>
    </row>
    <row r="15" spans="1:9" s="28" customFormat="1" ht="15.75" x14ac:dyDescent="0.2">
      <c r="A15" s="29">
        <v>13</v>
      </c>
      <c r="B15" s="51"/>
      <c r="C15" s="52"/>
      <c r="D15" s="53"/>
      <c r="E15" s="53"/>
      <c r="F15" s="53"/>
      <c r="G15" s="48"/>
      <c r="H15" s="48"/>
      <c r="I15" s="49">
        <f t="shared" si="0"/>
        <v>0</v>
      </c>
    </row>
    <row r="16" spans="1:9" s="28" customFormat="1" ht="15.75" x14ac:dyDescent="0.2">
      <c r="A16" s="29">
        <v>14</v>
      </c>
      <c r="B16" s="51"/>
      <c r="C16" s="52"/>
      <c r="D16" s="53"/>
      <c r="E16" s="53"/>
      <c r="F16" s="53"/>
      <c r="G16" s="48"/>
      <c r="H16" s="48"/>
      <c r="I16" s="49">
        <f t="shared" si="0"/>
        <v>0</v>
      </c>
    </row>
    <row r="17" spans="1:9" s="28" customFormat="1" ht="15.75" x14ac:dyDescent="0.2">
      <c r="A17" s="29">
        <v>15</v>
      </c>
      <c r="B17" s="51"/>
      <c r="C17" s="52"/>
      <c r="D17" s="53"/>
      <c r="E17" s="53"/>
      <c r="F17" s="53"/>
      <c r="G17" s="48"/>
      <c r="H17" s="48"/>
      <c r="I17" s="49">
        <f t="shared" si="0"/>
        <v>0</v>
      </c>
    </row>
    <row r="18" spans="1:9" s="28" customFormat="1" ht="15.75" x14ac:dyDescent="0.2">
      <c r="A18" s="29">
        <v>16</v>
      </c>
      <c r="B18" s="51"/>
      <c r="C18" s="52"/>
      <c r="D18" s="53"/>
      <c r="E18" s="53"/>
      <c r="F18" s="53"/>
      <c r="G18" s="48"/>
      <c r="H18" s="48"/>
      <c r="I18" s="49">
        <f t="shared" si="0"/>
        <v>0</v>
      </c>
    </row>
    <row r="19" spans="1:9" s="28" customFormat="1" ht="15.75" x14ac:dyDescent="0.2">
      <c r="A19" s="29">
        <v>17</v>
      </c>
      <c r="B19" s="51"/>
      <c r="C19" s="52"/>
      <c r="D19" s="53"/>
      <c r="E19" s="53"/>
      <c r="F19" s="53"/>
      <c r="G19" s="48"/>
      <c r="H19" s="48"/>
      <c r="I19" s="49">
        <f t="shared" si="0"/>
        <v>0</v>
      </c>
    </row>
    <row r="20" spans="1:9" s="28" customFormat="1" ht="15.75" x14ac:dyDescent="0.2">
      <c r="A20" s="29">
        <v>18</v>
      </c>
      <c r="B20" s="51"/>
      <c r="C20" s="52"/>
      <c r="D20" s="53"/>
      <c r="E20" s="53"/>
      <c r="F20" s="53"/>
      <c r="G20" s="48"/>
      <c r="H20" s="48"/>
      <c r="I20" s="49">
        <f t="shared" si="0"/>
        <v>0</v>
      </c>
    </row>
    <row r="21" spans="1:9" s="28" customFormat="1" ht="15.75" x14ac:dyDescent="0.2">
      <c r="A21" s="29">
        <v>19</v>
      </c>
      <c r="B21" s="51"/>
      <c r="C21" s="52"/>
      <c r="D21" s="53"/>
      <c r="E21" s="53"/>
      <c r="F21" s="53"/>
      <c r="G21" s="48"/>
      <c r="H21" s="48"/>
      <c r="I21" s="49">
        <f t="shared" si="0"/>
        <v>0</v>
      </c>
    </row>
    <row r="22" spans="1:9" s="28" customFormat="1" ht="15.75" x14ac:dyDescent="0.2">
      <c r="A22" s="29">
        <v>20</v>
      </c>
      <c r="B22" s="51"/>
      <c r="C22" s="52"/>
      <c r="D22" s="53"/>
      <c r="E22" s="53"/>
      <c r="F22" s="53"/>
      <c r="G22" s="48"/>
      <c r="H22" s="48"/>
      <c r="I22" s="49">
        <f t="shared" si="0"/>
        <v>0</v>
      </c>
    </row>
    <row r="23" spans="1:9" s="28" customFormat="1" ht="15.75" x14ac:dyDescent="0.2">
      <c r="A23" s="29">
        <v>21</v>
      </c>
      <c r="B23" s="51"/>
      <c r="C23" s="52"/>
      <c r="D23" s="53"/>
      <c r="E23" s="53"/>
      <c r="F23" s="53"/>
      <c r="G23" s="48"/>
      <c r="H23" s="48"/>
      <c r="I23" s="49">
        <f t="shared" si="0"/>
        <v>0</v>
      </c>
    </row>
    <row r="24" spans="1:9" s="28" customFormat="1" ht="15.75" x14ac:dyDescent="0.2">
      <c r="A24" s="29">
        <v>22</v>
      </c>
      <c r="B24" s="51"/>
      <c r="C24" s="52"/>
      <c r="D24" s="53"/>
      <c r="E24" s="53"/>
      <c r="F24" s="53"/>
      <c r="G24" s="48"/>
      <c r="H24" s="48"/>
      <c r="I24" s="49">
        <f t="shared" si="0"/>
        <v>0</v>
      </c>
    </row>
    <row r="25" spans="1:9" s="28" customFormat="1" ht="15.75" x14ac:dyDescent="0.2">
      <c r="A25" s="29">
        <v>23</v>
      </c>
      <c r="B25" s="51"/>
      <c r="C25" s="52"/>
      <c r="D25" s="53"/>
      <c r="E25" s="53"/>
      <c r="F25" s="53"/>
      <c r="G25" s="48"/>
      <c r="H25" s="48"/>
      <c r="I25" s="49">
        <f t="shared" si="0"/>
        <v>0</v>
      </c>
    </row>
    <row r="26" spans="1:9" s="28" customFormat="1" ht="15.75" x14ac:dyDescent="0.2">
      <c r="A26" s="29">
        <v>24</v>
      </c>
      <c r="B26" s="51"/>
      <c r="C26" s="52"/>
      <c r="D26" s="53"/>
      <c r="E26" s="53"/>
      <c r="F26" s="53"/>
      <c r="G26" s="48"/>
      <c r="H26" s="48"/>
      <c r="I26" s="49">
        <f t="shared" si="0"/>
        <v>0</v>
      </c>
    </row>
    <row r="27" spans="1:9" s="28" customFormat="1" ht="15.75" x14ac:dyDescent="0.2">
      <c r="A27" s="29">
        <v>25</v>
      </c>
      <c r="B27" s="51"/>
      <c r="C27" s="52"/>
      <c r="D27" s="53"/>
      <c r="E27" s="53"/>
      <c r="F27" s="53"/>
      <c r="G27" s="48"/>
      <c r="H27" s="48"/>
      <c r="I27" s="49">
        <f t="shared" si="0"/>
        <v>0</v>
      </c>
    </row>
    <row r="28" spans="1:9" s="28" customFormat="1" x14ac:dyDescent="0.2"/>
    <row r="29" spans="1:9" s="28" customFormat="1" x14ac:dyDescent="0.2"/>
    <row r="30" spans="1:9" s="28" customFormat="1" ht="15.75" x14ac:dyDescent="0.2">
      <c r="A30" s="12" t="s">
        <v>75</v>
      </c>
    </row>
    <row r="31" spans="1:9" s="28" customFormat="1" ht="15" customHeight="1" x14ac:dyDescent="0.2">
      <c r="A31" s="165" t="s">
        <v>6</v>
      </c>
      <c r="B31" s="167" t="s">
        <v>84</v>
      </c>
      <c r="C31" s="165" t="s">
        <v>0</v>
      </c>
      <c r="D31" s="169"/>
      <c r="E31" s="171" t="s">
        <v>1</v>
      </c>
      <c r="F31" s="171"/>
      <c r="G31" s="175">
        <v>1</v>
      </c>
      <c r="H31" s="175">
        <v>2</v>
      </c>
      <c r="I31" s="165" t="s">
        <v>5</v>
      </c>
    </row>
    <row r="32" spans="1:9" s="28" customFormat="1" x14ac:dyDescent="0.2">
      <c r="A32" s="166"/>
      <c r="B32" s="168"/>
      <c r="C32" s="166"/>
      <c r="D32" s="170"/>
      <c r="E32" s="166"/>
      <c r="F32" s="166"/>
      <c r="G32" s="170"/>
      <c r="H32" s="170"/>
      <c r="I32" s="166"/>
    </row>
    <row r="33" spans="1:9" s="28" customFormat="1" ht="15.75" x14ac:dyDescent="0.2">
      <c r="A33" s="29" t="s">
        <v>14</v>
      </c>
      <c r="B33" s="172"/>
      <c r="C33" s="173"/>
      <c r="D33" s="173"/>
      <c r="E33" s="174"/>
      <c r="F33" s="36"/>
      <c r="G33" s="36"/>
      <c r="H33" s="36"/>
      <c r="I33" s="112"/>
    </row>
    <row r="34" spans="1:9" s="28" customFormat="1" ht="15.75" x14ac:dyDescent="0.2">
      <c r="B34" s="36"/>
      <c r="C34" s="36"/>
      <c r="D34" s="36"/>
      <c r="E34" s="36"/>
      <c r="F34" s="36"/>
      <c r="G34" s="36"/>
      <c r="H34" s="36"/>
      <c r="I34" s="112">
        <f t="shared" ref="I34:I36" si="1">SUM(G34:H34)</f>
        <v>0</v>
      </c>
    </row>
    <row r="35" spans="1:9" s="28" customFormat="1" ht="15.75" x14ac:dyDescent="0.2">
      <c r="B35" s="36"/>
      <c r="C35" s="36"/>
      <c r="D35" s="36"/>
      <c r="E35" s="36"/>
      <c r="F35" s="36"/>
      <c r="G35" s="36"/>
      <c r="H35" s="36"/>
      <c r="I35" s="112">
        <f t="shared" si="1"/>
        <v>0</v>
      </c>
    </row>
    <row r="36" spans="1:9" ht="15.75" x14ac:dyDescent="0.2">
      <c r="A36" s="28"/>
      <c r="B36" s="36"/>
      <c r="C36" s="36"/>
      <c r="D36" s="36"/>
      <c r="E36" s="36"/>
      <c r="F36" s="36"/>
      <c r="G36" s="36"/>
      <c r="H36" s="36"/>
      <c r="I36" s="112">
        <f t="shared" si="1"/>
        <v>0</v>
      </c>
    </row>
    <row r="37" spans="1:9" ht="15.75" x14ac:dyDescent="0.2">
      <c r="A37" s="28"/>
      <c r="B37" s="28"/>
      <c r="C37" s="28"/>
      <c r="D37" s="28"/>
      <c r="E37" s="28"/>
      <c r="F37" s="28"/>
      <c r="G37" s="28"/>
      <c r="H37" s="28"/>
      <c r="I37" s="112">
        <f>SUM(I34:I36)</f>
        <v>0</v>
      </c>
    </row>
    <row r="38" spans="1:9" ht="15.75" x14ac:dyDescent="0.2">
      <c r="A38" s="28"/>
      <c r="B38" s="28"/>
      <c r="C38" s="28"/>
      <c r="D38" s="28"/>
      <c r="E38" s="28"/>
      <c r="F38" s="28"/>
      <c r="G38" s="28"/>
      <c r="H38" s="28"/>
      <c r="I38" s="111"/>
    </row>
    <row r="39" spans="1:9" ht="15.75" x14ac:dyDescent="0.2">
      <c r="A39" s="29" t="s">
        <v>15</v>
      </c>
      <c r="B39" s="172"/>
      <c r="C39" s="173"/>
      <c r="D39" s="173"/>
      <c r="E39" s="174"/>
      <c r="F39" s="36"/>
      <c r="G39" s="36"/>
      <c r="H39" s="36"/>
      <c r="I39" s="112"/>
    </row>
    <row r="40" spans="1:9" ht="15.75" x14ac:dyDescent="0.2">
      <c r="A40" s="28"/>
      <c r="B40" s="36"/>
      <c r="C40" s="36"/>
      <c r="D40" s="36"/>
      <c r="E40" s="36"/>
      <c r="F40" s="36"/>
      <c r="G40" s="36"/>
      <c r="H40" s="36"/>
      <c r="I40" s="112">
        <f t="shared" ref="I40:I42" si="2">SUM(G40:H40)</f>
        <v>0</v>
      </c>
    </row>
    <row r="41" spans="1:9" ht="15.75" x14ac:dyDescent="0.2">
      <c r="A41" s="28"/>
      <c r="B41" s="36"/>
      <c r="C41" s="36"/>
      <c r="D41" s="36"/>
      <c r="E41" s="36"/>
      <c r="F41" s="36"/>
      <c r="G41" s="36"/>
      <c r="H41" s="36"/>
      <c r="I41" s="112">
        <f t="shared" si="2"/>
        <v>0</v>
      </c>
    </row>
    <row r="42" spans="1:9" ht="15.75" x14ac:dyDescent="0.2">
      <c r="A42" s="28"/>
      <c r="B42" s="36"/>
      <c r="C42" s="36"/>
      <c r="D42" s="36"/>
      <c r="E42" s="36"/>
      <c r="F42" s="36"/>
      <c r="G42" s="36"/>
      <c r="H42" s="36"/>
      <c r="I42" s="112">
        <f t="shared" si="2"/>
        <v>0</v>
      </c>
    </row>
    <row r="43" spans="1:9" ht="15.75" x14ac:dyDescent="0.2">
      <c r="A43" s="28"/>
      <c r="B43" s="28"/>
      <c r="C43" s="28"/>
      <c r="D43" s="28"/>
      <c r="E43" s="28"/>
      <c r="F43" s="28"/>
      <c r="G43" s="28"/>
      <c r="H43" s="28"/>
      <c r="I43" s="112">
        <f>SUM(I40:I42)</f>
        <v>0</v>
      </c>
    </row>
    <row r="44" spans="1:9" ht="15.75" x14ac:dyDescent="0.2">
      <c r="A44" s="28"/>
      <c r="B44" s="28"/>
      <c r="C44" s="28"/>
      <c r="D44" s="28"/>
      <c r="E44" s="28"/>
      <c r="F44" s="28"/>
      <c r="G44" s="28"/>
      <c r="H44" s="28"/>
      <c r="I44" s="111"/>
    </row>
    <row r="45" spans="1:9" ht="15.75" x14ac:dyDescent="0.2">
      <c r="A45" s="29" t="s">
        <v>16</v>
      </c>
      <c r="B45" s="172"/>
      <c r="C45" s="173"/>
      <c r="D45" s="173"/>
      <c r="E45" s="174"/>
      <c r="F45" s="36"/>
      <c r="G45" s="36"/>
      <c r="H45" s="36"/>
      <c r="I45" s="112"/>
    </row>
    <row r="46" spans="1:9" ht="15.75" x14ac:dyDescent="0.2">
      <c r="A46" s="28"/>
      <c r="B46" s="36"/>
      <c r="C46" s="36"/>
      <c r="D46" s="36"/>
      <c r="E46" s="36"/>
      <c r="F46" s="36"/>
      <c r="G46" s="36"/>
      <c r="H46" s="36"/>
      <c r="I46" s="112">
        <f t="shared" ref="I46:I48" si="3">SUM(G46:H46)</f>
        <v>0</v>
      </c>
    </row>
    <row r="47" spans="1:9" ht="15.75" x14ac:dyDescent="0.2">
      <c r="A47" s="28"/>
      <c r="B47" s="36"/>
      <c r="C47" s="36"/>
      <c r="D47" s="36"/>
      <c r="E47" s="36"/>
      <c r="F47" s="36"/>
      <c r="G47" s="36"/>
      <c r="H47" s="36"/>
      <c r="I47" s="112">
        <f t="shared" si="3"/>
        <v>0</v>
      </c>
    </row>
    <row r="48" spans="1:9" ht="15.75" x14ac:dyDescent="0.2">
      <c r="A48" s="28"/>
      <c r="B48" s="36"/>
      <c r="C48" s="36"/>
      <c r="D48" s="36"/>
      <c r="E48" s="36"/>
      <c r="F48" s="36"/>
      <c r="G48" s="36"/>
      <c r="H48" s="36"/>
      <c r="I48" s="112">
        <f t="shared" si="3"/>
        <v>0</v>
      </c>
    </row>
    <row r="49" spans="1:9" ht="15.75" x14ac:dyDescent="0.2">
      <c r="A49" s="28"/>
      <c r="B49" s="28"/>
      <c r="C49" s="28"/>
      <c r="D49" s="28"/>
      <c r="E49" s="28"/>
      <c r="F49" s="28"/>
      <c r="G49" s="28"/>
      <c r="H49" s="28"/>
      <c r="I49" s="112">
        <f>SUM(I46:I48)</f>
        <v>0</v>
      </c>
    </row>
    <row r="50" spans="1:9" ht="15.75" x14ac:dyDescent="0.2">
      <c r="A50" s="4"/>
      <c r="C50" s="4"/>
      <c r="G50" s="9"/>
      <c r="H50" s="9"/>
      <c r="I50" s="16"/>
    </row>
    <row r="51" spans="1:9" ht="15.75" x14ac:dyDescent="0.2">
      <c r="A51" s="29" t="s">
        <v>80</v>
      </c>
      <c r="B51" s="172"/>
      <c r="C51" s="173"/>
      <c r="D51" s="173"/>
      <c r="E51" s="174"/>
      <c r="F51" s="36"/>
      <c r="G51" s="36"/>
      <c r="H51" s="36"/>
      <c r="I51" s="112"/>
    </row>
    <row r="52" spans="1:9" ht="15.75" x14ac:dyDescent="0.2">
      <c r="A52" s="28"/>
      <c r="B52" s="36"/>
      <c r="C52" s="36"/>
      <c r="D52" s="36"/>
      <c r="E52" s="36"/>
      <c r="F52" s="36"/>
      <c r="G52" s="36"/>
      <c r="H52" s="36"/>
      <c r="I52" s="112">
        <f t="shared" ref="I52:I54" si="4">SUM(G52:H52)</f>
        <v>0</v>
      </c>
    </row>
    <row r="53" spans="1:9" ht="15.75" x14ac:dyDescent="0.2">
      <c r="A53" s="28"/>
      <c r="B53" s="36"/>
      <c r="C53" s="36"/>
      <c r="D53" s="36"/>
      <c r="E53" s="36"/>
      <c r="F53" s="36"/>
      <c r="G53" s="36"/>
      <c r="H53" s="36"/>
      <c r="I53" s="112">
        <f t="shared" si="4"/>
        <v>0</v>
      </c>
    </row>
    <row r="54" spans="1:9" ht="15.75" x14ac:dyDescent="0.2">
      <c r="A54" s="28"/>
      <c r="B54" s="36"/>
      <c r="C54" s="36"/>
      <c r="D54" s="36"/>
      <c r="E54" s="36"/>
      <c r="F54" s="36"/>
      <c r="G54" s="36"/>
      <c r="H54" s="36"/>
      <c r="I54" s="112">
        <f t="shared" si="4"/>
        <v>0</v>
      </c>
    </row>
    <row r="55" spans="1:9" ht="15.75" x14ac:dyDescent="0.2">
      <c r="A55" s="28"/>
      <c r="B55" s="28"/>
      <c r="C55" s="28"/>
      <c r="D55" s="28"/>
      <c r="E55" s="28"/>
      <c r="F55" s="28"/>
      <c r="G55" s="28"/>
      <c r="H55" s="28"/>
      <c r="I55" s="112">
        <f>SUM(I52:I54)</f>
        <v>0</v>
      </c>
    </row>
    <row r="56" spans="1:9" ht="15.75" x14ac:dyDescent="0.2">
      <c r="A56" s="4"/>
      <c r="C56" s="4"/>
      <c r="G56" s="9"/>
      <c r="H56" s="9"/>
      <c r="I56" s="16"/>
    </row>
    <row r="57" spans="1:9" ht="15.75" x14ac:dyDescent="0.2">
      <c r="A57" s="29" t="s">
        <v>81</v>
      </c>
      <c r="B57" s="172"/>
      <c r="C57" s="173"/>
      <c r="D57" s="173"/>
      <c r="E57" s="174"/>
      <c r="F57" s="36"/>
      <c r="G57" s="36"/>
      <c r="H57" s="36"/>
      <c r="I57" s="112"/>
    </row>
    <row r="58" spans="1:9" ht="15.75" x14ac:dyDescent="0.2">
      <c r="A58" s="28"/>
      <c r="B58" s="36"/>
      <c r="C58" s="36"/>
      <c r="D58" s="36"/>
      <c r="E58" s="36"/>
      <c r="F58" s="36"/>
      <c r="G58" s="36"/>
      <c r="H58" s="36"/>
      <c r="I58" s="112">
        <f t="shared" ref="I58:I60" si="5">SUM(G58:H58)</f>
        <v>0</v>
      </c>
    </row>
    <row r="59" spans="1:9" ht="15.75" x14ac:dyDescent="0.2">
      <c r="A59" s="28"/>
      <c r="B59" s="36"/>
      <c r="C59" s="36"/>
      <c r="D59" s="36"/>
      <c r="E59" s="36"/>
      <c r="F59" s="36"/>
      <c r="G59" s="36"/>
      <c r="H59" s="36"/>
      <c r="I59" s="112">
        <f t="shared" si="5"/>
        <v>0</v>
      </c>
    </row>
    <row r="60" spans="1:9" ht="15.75" x14ac:dyDescent="0.2">
      <c r="A60" s="28"/>
      <c r="B60" s="36"/>
      <c r="C60" s="36"/>
      <c r="D60" s="36"/>
      <c r="E60" s="36"/>
      <c r="F60" s="36"/>
      <c r="G60" s="36"/>
      <c r="H60" s="36"/>
      <c r="I60" s="112">
        <f t="shared" si="5"/>
        <v>0</v>
      </c>
    </row>
    <row r="61" spans="1:9" ht="15.75" x14ac:dyDescent="0.2">
      <c r="A61" s="28"/>
      <c r="B61" s="28"/>
      <c r="C61" s="28"/>
      <c r="D61" s="28"/>
      <c r="E61" s="28"/>
      <c r="F61" s="28"/>
      <c r="G61" s="28"/>
      <c r="H61" s="28"/>
      <c r="I61" s="112">
        <f>SUM(I58:I60)</f>
        <v>0</v>
      </c>
    </row>
  </sheetData>
  <mergeCells count="14">
    <mergeCell ref="B51:E51"/>
    <mergeCell ref="B57:E57"/>
    <mergeCell ref="G31:G32"/>
    <mergeCell ref="H31:H32"/>
    <mergeCell ref="I31:I32"/>
    <mergeCell ref="B33:E33"/>
    <mergeCell ref="B39:E39"/>
    <mergeCell ref="B45:E45"/>
    <mergeCell ref="F31:F32"/>
    <mergeCell ref="A31:A32"/>
    <mergeCell ref="B31:B32"/>
    <mergeCell ref="C31:C32"/>
    <mergeCell ref="D31:D32"/>
    <mergeCell ref="E31:E32"/>
  </mergeCells>
  <conditionalFormatting sqref="G3:I27">
    <cfRule type="cellIs" dxfId="64" priority="2" operator="equal">
      <formula>0</formula>
    </cfRule>
  </conditionalFormatting>
  <conditionalFormatting sqref="I33:I61">
    <cfRule type="cellIs" dxfId="62" priority="1" operator="equal">
      <formula>0</formula>
    </cfRule>
  </conditionalFormatting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4294967293" r:id="rId1"/>
  <headerFooter alignWithMargins="0"/>
  <rowBreaks count="1" manualBreakCount="1">
    <brk id="49" max="9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J61"/>
  <sheetViews>
    <sheetView zoomScale="90" zoomScaleNormal="9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B6" sqref="B6"/>
    </sheetView>
  </sheetViews>
  <sheetFormatPr defaultRowHeight="15" x14ac:dyDescent="0.2"/>
  <cols>
    <col min="1" max="1" width="6" style="4" customWidth="1"/>
    <col min="2" max="2" width="27" style="3" customWidth="1"/>
    <col min="3" max="3" width="6.140625" style="4" customWidth="1"/>
    <col min="4" max="4" width="17.28515625" style="3" customWidth="1"/>
    <col min="5" max="5" width="100.28515625" style="3" customWidth="1"/>
    <col min="6" max="6" width="16.140625" style="11" bestFit="1" customWidth="1"/>
    <col min="7" max="8" width="6.7109375" style="9" customWidth="1"/>
    <col min="9" max="9" width="6.85546875" style="3" bestFit="1" customWidth="1"/>
    <col min="10" max="16384" width="9.140625" style="3"/>
  </cols>
  <sheetData>
    <row r="1" spans="1:10" ht="24.75" customHeight="1" x14ac:dyDescent="0.2">
      <c r="A1" s="12" t="s">
        <v>71</v>
      </c>
    </row>
    <row r="2" spans="1:10" s="2" customFormat="1" ht="15.75" x14ac:dyDescent="0.25">
      <c r="A2" s="13" t="s">
        <v>6</v>
      </c>
      <c r="B2" s="14" t="s">
        <v>4</v>
      </c>
      <c r="C2" s="13" t="s">
        <v>0</v>
      </c>
      <c r="D2" s="14" t="s">
        <v>2</v>
      </c>
      <c r="E2" s="14" t="s">
        <v>1</v>
      </c>
      <c r="F2" s="14" t="s">
        <v>3</v>
      </c>
      <c r="G2" s="15">
        <v>1</v>
      </c>
      <c r="H2" s="15">
        <v>2</v>
      </c>
      <c r="I2" s="15" t="s">
        <v>5</v>
      </c>
    </row>
    <row r="3" spans="1:10" s="28" customFormat="1" ht="15.75" x14ac:dyDescent="0.2">
      <c r="A3" s="29">
        <v>1</v>
      </c>
      <c r="B3" s="51" t="s">
        <v>107</v>
      </c>
      <c r="C3" s="52">
        <v>2007</v>
      </c>
      <c r="D3" s="69" t="s">
        <v>8</v>
      </c>
      <c r="E3" s="56" t="s">
        <v>88</v>
      </c>
      <c r="F3" s="56" t="s">
        <v>7</v>
      </c>
      <c r="G3" s="48">
        <v>92</v>
      </c>
      <c r="H3" s="48">
        <v>90</v>
      </c>
      <c r="I3" s="49">
        <f>SUM(G3:H3)</f>
        <v>182</v>
      </c>
    </row>
    <row r="4" spans="1:10" s="28" customFormat="1" ht="15.75" x14ac:dyDescent="0.2">
      <c r="A4" s="29">
        <v>2</v>
      </c>
      <c r="B4" s="51" t="s">
        <v>87</v>
      </c>
      <c r="C4" s="52">
        <v>2007</v>
      </c>
      <c r="D4" s="51" t="s">
        <v>9</v>
      </c>
      <c r="E4" s="56" t="s">
        <v>99</v>
      </c>
      <c r="F4" s="56" t="s">
        <v>7</v>
      </c>
      <c r="G4" s="48">
        <v>91</v>
      </c>
      <c r="H4" s="48">
        <v>89</v>
      </c>
      <c r="I4" s="49">
        <f>SUM(G4:H4)</f>
        <v>180</v>
      </c>
      <c r="J4" s="37"/>
    </row>
    <row r="5" spans="1:10" s="28" customFormat="1" ht="15.75" x14ac:dyDescent="0.2">
      <c r="A5" s="29">
        <v>3</v>
      </c>
      <c r="B5" s="56" t="s">
        <v>106</v>
      </c>
      <c r="C5" s="57">
        <v>2008</v>
      </c>
      <c r="D5" s="69" t="s">
        <v>8</v>
      </c>
      <c r="E5" s="56" t="s">
        <v>88</v>
      </c>
      <c r="F5" s="56" t="s">
        <v>7</v>
      </c>
      <c r="G5" s="48">
        <v>89</v>
      </c>
      <c r="H5" s="48">
        <v>87</v>
      </c>
      <c r="I5" s="49">
        <f>SUM(G5:H5)</f>
        <v>176</v>
      </c>
      <c r="J5" s="37"/>
    </row>
    <row r="6" spans="1:10" s="28" customFormat="1" ht="15.75" x14ac:dyDescent="0.2">
      <c r="A6" s="29">
        <v>4</v>
      </c>
      <c r="B6" s="56"/>
      <c r="C6" s="57"/>
      <c r="D6" s="51"/>
      <c r="E6" s="67"/>
      <c r="F6" s="53"/>
      <c r="G6" s="48"/>
      <c r="H6" s="48"/>
      <c r="I6" s="49">
        <f t="shared" ref="I6:I27" si="0">SUM(G6:H6)</f>
        <v>0</v>
      </c>
    </row>
    <row r="7" spans="1:10" s="28" customFormat="1" ht="15.75" x14ac:dyDescent="0.2">
      <c r="A7" s="29">
        <v>5</v>
      </c>
      <c r="B7" s="51"/>
      <c r="C7" s="52"/>
      <c r="D7" s="51"/>
      <c r="E7" s="53"/>
      <c r="F7" s="53"/>
      <c r="G7" s="48"/>
      <c r="H7" s="48"/>
      <c r="I7" s="49">
        <f t="shared" si="0"/>
        <v>0</v>
      </c>
    </row>
    <row r="8" spans="1:10" s="28" customFormat="1" ht="15.75" x14ac:dyDescent="0.2">
      <c r="A8" s="29">
        <v>6</v>
      </c>
      <c r="B8" s="51"/>
      <c r="C8" s="52"/>
      <c r="D8" s="51"/>
      <c r="E8" s="53"/>
      <c r="F8" s="53"/>
      <c r="G8" s="48"/>
      <c r="H8" s="48"/>
      <c r="I8" s="49">
        <f t="shared" si="0"/>
        <v>0</v>
      </c>
    </row>
    <row r="9" spans="1:10" s="28" customFormat="1" ht="15.75" x14ac:dyDescent="0.2">
      <c r="A9" s="29">
        <v>7</v>
      </c>
      <c r="B9" s="51"/>
      <c r="C9" s="52"/>
      <c r="D9" s="51"/>
      <c r="E9" s="56"/>
      <c r="F9" s="53"/>
      <c r="G9" s="48"/>
      <c r="H9" s="48"/>
      <c r="I9" s="49">
        <f t="shared" si="0"/>
        <v>0</v>
      </c>
      <c r="J9" s="37"/>
    </row>
    <row r="10" spans="1:10" s="28" customFormat="1" ht="15.75" x14ac:dyDescent="0.2">
      <c r="A10" s="29">
        <v>8</v>
      </c>
      <c r="B10" s="51"/>
      <c r="C10" s="52"/>
      <c r="D10" s="51"/>
      <c r="E10" s="56"/>
      <c r="F10" s="53"/>
      <c r="G10" s="48"/>
      <c r="H10" s="48"/>
      <c r="I10" s="49">
        <f t="shared" si="0"/>
        <v>0</v>
      </c>
    </row>
    <row r="11" spans="1:10" s="28" customFormat="1" ht="15.75" x14ac:dyDescent="0.2">
      <c r="A11" s="29">
        <v>9</v>
      </c>
      <c r="B11" s="51"/>
      <c r="C11" s="52"/>
      <c r="D11" s="51"/>
      <c r="E11" s="56"/>
      <c r="F11" s="53"/>
      <c r="G11" s="48"/>
      <c r="H11" s="48"/>
      <c r="I11" s="49">
        <f t="shared" si="0"/>
        <v>0</v>
      </c>
    </row>
    <row r="12" spans="1:10" s="28" customFormat="1" ht="15.75" x14ac:dyDescent="0.2">
      <c r="A12" s="29">
        <v>10</v>
      </c>
      <c r="B12" s="51"/>
      <c r="C12" s="52"/>
      <c r="D12" s="51"/>
      <c r="E12" s="56"/>
      <c r="F12" s="53"/>
      <c r="G12" s="48"/>
      <c r="H12" s="48"/>
      <c r="I12" s="49">
        <f t="shared" si="0"/>
        <v>0</v>
      </c>
    </row>
    <row r="13" spans="1:10" s="28" customFormat="1" ht="15.75" x14ac:dyDescent="0.2">
      <c r="A13" s="29">
        <v>11</v>
      </c>
      <c r="B13" s="56"/>
      <c r="C13" s="57"/>
      <c r="D13" s="51"/>
      <c r="E13" s="56"/>
      <c r="F13" s="53"/>
      <c r="G13" s="48"/>
      <c r="H13" s="48"/>
      <c r="I13" s="49">
        <f t="shared" si="0"/>
        <v>0</v>
      </c>
    </row>
    <row r="14" spans="1:10" s="28" customFormat="1" ht="15.75" x14ac:dyDescent="0.2">
      <c r="A14" s="29">
        <v>12</v>
      </c>
      <c r="B14" s="51"/>
      <c r="C14" s="52"/>
      <c r="D14" s="51"/>
      <c r="E14" s="51"/>
      <c r="F14" s="53"/>
      <c r="G14" s="48"/>
      <c r="H14" s="48"/>
      <c r="I14" s="49">
        <f t="shared" si="0"/>
        <v>0</v>
      </c>
    </row>
    <row r="15" spans="1:10" s="28" customFormat="1" ht="15.75" x14ac:dyDescent="0.2">
      <c r="A15" s="29">
        <v>13</v>
      </c>
      <c r="B15" s="51"/>
      <c r="C15" s="52"/>
      <c r="D15" s="51"/>
      <c r="E15" s="51"/>
      <c r="F15" s="53"/>
      <c r="G15" s="48"/>
      <c r="H15" s="48"/>
      <c r="I15" s="49">
        <f t="shared" si="0"/>
        <v>0</v>
      </c>
    </row>
    <row r="16" spans="1:10" s="28" customFormat="1" ht="15.75" x14ac:dyDescent="0.2">
      <c r="A16" s="29">
        <v>14</v>
      </c>
      <c r="B16" s="51"/>
      <c r="C16" s="52"/>
      <c r="D16" s="51"/>
      <c r="E16" s="51"/>
      <c r="F16" s="53"/>
      <c r="G16" s="48"/>
      <c r="H16" s="48"/>
      <c r="I16" s="49">
        <f t="shared" si="0"/>
        <v>0</v>
      </c>
    </row>
    <row r="17" spans="1:9" s="28" customFormat="1" ht="15.75" x14ac:dyDescent="0.2">
      <c r="A17" s="29">
        <v>15</v>
      </c>
      <c r="B17" s="51"/>
      <c r="C17" s="52"/>
      <c r="D17" s="51"/>
      <c r="E17" s="51"/>
      <c r="F17" s="53"/>
      <c r="G17" s="48"/>
      <c r="H17" s="48"/>
      <c r="I17" s="49">
        <f t="shared" si="0"/>
        <v>0</v>
      </c>
    </row>
    <row r="18" spans="1:9" s="28" customFormat="1" ht="15.75" x14ac:dyDescent="0.2">
      <c r="A18" s="29">
        <v>16</v>
      </c>
      <c r="B18" s="51"/>
      <c r="C18" s="52"/>
      <c r="D18" s="51"/>
      <c r="E18" s="51"/>
      <c r="F18" s="53"/>
      <c r="G18" s="48"/>
      <c r="H18" s="48"/>
      <c r="I18" s="49">
        <f t="shared" si="0"/>
        <v>0</v>
      </c>
    </row>
    <row r="19" spans="1:9" s="28" customFormat="1" ht="15.75" x14ac:dyDescent="0.2">
      <c r="A19" s="29">
        <v>17</v>
      </c>
      <c r="B19" s="51"/>
      <c r="C19" s="52"/>
      <c r="D19" s="51"/>
      <c r="E19" s="51"/>
      <c r="F19" s="53"/>
      <c r="G19" s="48"/>
      <c r="H19" s="48"/>
      <c r="I19" s="49">
        <f t="shared" si="0"/>
        <v>0</v>
      </c>
    </row>
    <row r="20" spans="1:9" s="28" customFormat="1" ht="15.75" x14ac:dyDescent="0.2">
      <c r="A20" s="29">
        <v>18</v>
      </c>
      <c r="B20" s="51"/>
      <c r="C20" s="52"/>
      <c r="D20" s="51"/>
      <c r="E20" s="51"/>
      <c r="F20" s="53"/>
      <c r="G20" s="48"/>
      <c r="H20" s="48"/>
      <c r="I20" s="49">
        <f t="shared" si="0"/>
        <v>0</v>
      </c>
    </row>
    <row r="21" spans="1:9" s="28" customFormat="1" ht="15.75" x14ac:dyDescent="0.2">
      <c r="A21" s="29">
        <v>19</v>
      </c>
      <c r="B21" s="51"/>
      <c r="C21" s="52"/>
      <c r="D21" s="51"/>
      <c r="E21" s="51"/>
      <c r="F21" s="53"/>
      <c r="G21" s="48"/>
      <c r="H21" s="48"/>
      <c r="I21" s="49">
        <f t="shared" si="0"/>
        <v>0</v>
      </c>
    </row>
    <row r="22" spans="1:9" s="28" customFormat="1" ht="15.75" x14ac:dyDescent="0.2">
      <c r="A22" s="29">
        <v>20</v>
      </c>
      <c r="B22" s="51"/>
      <c r="C22" s="52"/>
      <c r="D22" s="51"/>
      <c r="E22" s="51"/>
      <c r="F22" s="53"/>
      <c r="G22" s="48"/>
      <c r="H22" s="48"/>
      <c r="I22" s="49">
        <f t="shared" si="0"/>
        <v>0</v>
      </c>
    </row>
    <row r="23" spans="1:9" s="28" customFormat="1" ht="15.75" x14ac:dyDescent="0.2">
      <c r="A23" s="29">
        <v>21</v>
      </c>
      <c r="B23" s="51"/>
      <c r="C23" s="52"/>
      <c r="D23" s="51"/>
      <c r="E23" s="51"/>
      <c r="F23" s="53"/>
      <c r="G23" s="48"/>
      <c r="H23" s="48"/>
      <c r="I23" s="49">
        <f t="shared" si="0"/>
        <v>0</v>
      </c>
    </row>
    <row r="24" spans="1:9" s="28" customFormat="1" ht="15.75" x14ac:dyDescent="0.2">
      <c r="A24" s="29">
        <v>22</v>
      </c>
      <c r="B24" s="51"/>
      <c r="C24" s="52"/>
      <c r="D24" s="51"/>
      <c r="E24" s="51"/>
      <c r="F24" s="53"/>
      <c r="G24" s="48"/>
      <c r="H24" s="48"/>
      <c r="I24" s="49">
        <f t="shared" si="0"/>
        <v>0</v>
      </c>
    </row>
    <row r="25" spans="1:9" s="28" customFormat="1" ht="15.75" x14ac:dyDescent="0.2">
      <c r="A25" s="29">
        <v>23</v>
      </c>
      <c r="B25" s="51"/>
      <c r="C25" s="52"/>
      <c r="D25" s="51"/>
      <c r="E25" s="51"/>
      <c r="F25" s="53"/>
      <c r="G25" s="48"/>
      <c r="H25" s="48"/>
      <c r="I25" s="49">
        <f t="shared" si="0"/>
        <v>0</v>
      </c>
    </row>
    <row r="26" spans="1:9" s="28" customFormat="1" ht="15.75" x14ac:dyDescent="0.2">
      <c r="A26" s="29">
        <v>24</v>
      </c>
      <c r="B26" s="51"/>
      <c r="C26" s="52"/>
      <c r="D26" s="51"/>
      <c r="E26" s="51"/>
      <c r="F26" s="53"/>
      <c r="G26" s="48"/>
      <c r="H26" s="48"/>
      <c r="I26" s="49">
        <f t="shared" si="0"/>
        <v>0</v>
      </c>
    </row>
    <row r="27" spans="1:9" s="28" customFormat="1" ht="15.75" x14ac:dyDescent="0.2">
      <c r="A27" s="29">
        <v>25</v>
      </c>
      <c r="B27" s="51"/>
      <c r="C27" s="52"/>
      <c r="D27" s="51"/>
      <c r="E27" s="51"/>
      <c r="F27" s="53"/>
      <c r="G27" s="48"/>
      <c r="H27" s="48"/>
      <c r="I27" s="49">
        <f t="shared" si="0"/>
        <v>0</v>
      </c>
    </row>
    <row r="30" spans="1:9" ht="15.75" x14ac:dyDescent="0.2">
      <c r="A30" s="12" t="s">
        <v>76</v>
      </c>
    </row>
    <row r="31" spans="1:9" ht="15" customHeight="1" x14ac:dyDescent="0.2">
      <c r="A31" s="165" t="s">
        <v>6</v>
      </c>
      <c r="B31" s="167" t="s">
        <v>84</v>
      </c>
      <c r="C31" s="165" t="s">
        <v>0</v>
      </c>
      <c r="D31" s="169"/>
      <c r="E31" s="171" t="s">
        <v>1</v>
      </c>
      <c r="F31" s="171"/>
      <c r="G31" s="175">
        <v>1</v>
      </c>
      <c r="H31" s="175">
        <v>2</v>
      </c>
      <c r="I31" s="165" t="s">
        <v>5</v>
      </c>
    </row>
    <row r="32" spans="1:9" x14ac:dyDescent="0.2">
      <c r="A32" s="166"/>
      <c r="B32" s="168"/>
      <c r="C32" s="166"/>
      <c r="D32" s="170"/>
      <c r="E32" s="166"/>
      <c r="F32" s="166"/>
      <c r="G32" s="170"/>
      <c r="H32" s="170"/>
      <c r="I32" s="166"/>
    </row>
    <row r="33" spans="1:9" ht="15.75" x14ac:dyDescent="0.2">
      <c r="A33" s="29" t="s">
        <v>14</v>
      </c>
      <c r="B33" s="172"/>
      <c r="C33" s="173"/>
      <c r="D33" s="173"/>
      <c r="E33" s="174"/>
      <c r="F33" s="36"/>
      <c r="G33" s="36"/>
      <c r="H33" s="36"/>
      <c r="I33" s="112"/>
    </row>
    <row r="34" spans="1:9" ht="15.75" x14ac:dyDescent="0.2">
      <c r="A34" s="28"/>
      <c r="B34" s="36"/>
      <c r="C34" s="36"/>
      <c r="D34" s="36"/>
      <c r="E34" s="36"/>
      <c r="F34" s="36"/>
      <c r="G34" s="36"/>
      <c r="H34" s="36"/>
      <c r="I34" s="112">
        <f t="shared" ref="I34:I36" si="1">SUM(G34:H34)</f>
        <v>0</v>
      </c>
    </row>
    <row r="35" spans="1:9" ht="15.75" x14ac:dyDescent="0.2">
      <c r="A35" s="28"/>
      <c r="B35" s="36"/>
      <c r="C35" s="36"/>
      <c r="D35" s="36"/>
      <c r="E35" s="36"/>
      <c r="F35" s="36"/>
      <c r="G35" s="36"/>
      <c r="H35" s="36"/>
      <c r="I35" s="112">
        <f t="shared" si="1"/>
        <v>0</v>
      </c>
    </row>
    <row r="36" spans="1:9" ht="15.75" x14ac:dyDescent="0.2">
      <c r="A36" s="28"/>
      <c r="B36" s="36"/>
      <c r="C36" s="36"/>
      <c r="D36" s="36"/>
      <c r="E36" s="36"/>
      <c r="F36" s="36"/>
      <c r="G36" s="36"/>
      <c r="H36" s="36"/>
      <c r="I36" s="112">
        <f t="shared" si="1"/>
        <v>0</v>
      </c>
    </row>
    <row r="37" spans="1:9" ht="15.75" x14ac:dyDescent="0.2">
      <c r="A37" s="28"/>
      <c r="B37" s="28"/>
      <c r="C37" s="28"/>
      <c r="D37" s="28"/>
      <c r="E37" s="28"/>
      <c r="F37" s="28"/>
      <c r="G37" s="28"/>
      <c r="H37" s="28"/>
      <c r="I37" s="112">
        <f>SUM(I34:I36)</f>
        <v>0</v>
      </c>
    </row>
    <row r="38" spans="1:9" ht="15.75" x14ac:dyDescent="0.2">
      <c r="A38" s="28"/>
      <c r="B38" s="28"/>
      <c r="C38" s="28"/>
      <c r="D38" s="28"/>
      <c r="E38" s="28"/>
      <c r="F38" s="28"/>
      <c r="G38" s="28"/>
      <c r="H38" s="28"/>
      <c r="I38" s="111"/>
    </row>
    <row r="39" spans="1:9" ht="15.75" x14ac:dyDescent="0.2">
      <c r="A39" s="29" t="s">
        <v>15</v>
      </c>
      <c r="B39" s="172"/>
      <c r="C39" s="173"/>
      <c r="D39" s="173"/>
      <c r="E39" s="174"/>
      <c r="F39" s="36"/>
      <c r="G39" s="36"/>
      <c r="H39" s="36"/>
      <c r="I39" s="112"/>
    </row>
    <row r="40" spans="1:9" ht="15.75" x14ac:dyDescent="0.2">
      <c r="A40" s="28"/>
      <c r="B40" s="36"/>
      <c r="C40" s="36"/>
      <c r="D40" s="36"/>
      <c r="E40" s="36"/>
      <c r="F40" s="36"/>
      <c r="G40" s="36"/>
      <c r="H40" s="36"/>
      <c r="I40" s="112">
        <f t="shared" ref="I40:I42" si="2">SUM(G40:H40)</f>
        <v>0</v>
      </c>
    </row>
    <row r="41" spans="1:9" ht="15.75" x14ac:dyDescent="0.2">
      <c r="A41" s="28"/>
      <c r="B41" s="36"/>
      <c r="C41" s="36"/>
      <c r="D41" s="36"/>
      <c r="E41" s="36"/>
      <c r="F41" s="36"/>
      <c r="G41" s="36"/>
      <c r="H41" s="36"/>
      <c r="I41" s="112">
        <f t="shared" si="2"/>
        <v>0</v>
      </c>
    </row>
    <row r="42" spans="1:9" ht="15.75" x14ac:dyDescent="0.2">
      <c r="A42" s="28"/>
      <c r="B42" s="36"/>
      <c r="C42" s="36"/>
      <c r="D42" s="36"/>
      <c r="E42" s="36"/>
      <c r="F42" s="36"/>
      <c r="G42" s="36"/>
      <c r="H42" s="36"/>
      <c r="I42" s="112">
        <f t="shared" si="2"/>
        <v>0</v>
      </c>
    </row>
    <row r="43" spans="1:9" ht="15.75" x14ac:dyDescent="0.2">
      <c r="A43" s="28"/>
      <c r="B43" s="28"/>
      <c r="C43" s="28"/>
      <c r="D43" s="28"/>
      <c r="E43" s="28"/>
      <c r="F43" s="28"/>
      <c r="G43" s="28"/>
      <c r="H43" s="28"/>
      <c r="I43" s="112">
        <f>SUM(I40:I42)</f>
        <v>0</v>
      </c>
    </row>
    <row r="44" spans="1:9" ht="15.75" x14ac:dyDescent="0.2">
      <c r="A44" s="28"/>
      <c r="B44" s="28"/>
      <c r="C44" s="28"/>
      <c r="D44" s="28"/>
      <c r="E44" s="28"/>
      <c r="F44" s="28"/>
      <c r="G44" s="28"/>
      <c r="H44" s="28"/>
      <c r="I44" s="111"/>
    </row>
    <row r="45" spans="1:9" ht="15.75" x14ac:dyDescent="0.2">
      <c r="A45" s="29" t="s">
        <v>16</v>
      </c>
      <c r="B45" s="172"/>
      <c r="C45" s="173"/>
      <c r="D45" s="173"/>
      <c r="E45" s="174"/>
      <c r="F45" s="36"/>
      <c r="G45" s="36"/>
      <c r="H45" s="36"/>
      <c r="I45" s="112"/>
    </row>
    <row r="46" spans="1:9" ht="15.75" x14ac:dyDescent="0.2">
      <c r="A46" s="28"/>
      <c r="B46" s="36"/>
      <c r="C46" s="36"/>
      <c r="D46" s="36"/>
      <c r="E46" s="36"/>
      <c r="F46" s="36"/>
      <c r="G46" s="36"/>
      <c r="H46" s="36"/>
      <c r="I46" s="112">
        <f t="shared" ref="I46:I48" si="3">SUM(G46:H46)</f>
        <v>0</v>
      </c>
    </row>
    <row r="47" spans="1:9" ht="15.75" x14ac:dyDescent="0.2">
      <c r="A47" s="28"/>
      <c r="B47" s="36"/>
      <c r="C47" s="36"/>
      <c r="D47" s="36"/>
      <c r="E47" s="36"/>
      <c r="F47" s="36"/>
      <c r="G47" s="36"/>
      <c r="H47" s="36"/>
      <c r="I47" s="112">
        <f t="shared" si="3"/>
        <v>0</v>
      </c>
    </row>
    <row r="48" spans="1:9" ht="15.75" x14ac:dyDescent="0.2">
      <c r="A48" s="28"/>
      <c r="B48" s="36"/>
      <c r="C48" s="36"/>
      <c r="D48" s="36"/>
      <c r="E48" s="36"/>
      <c r="F48" s="36"/>
      <c r="G48" s="36"/>
      <c r="H48" s="36"/>
      <c r="I48" s="112">
        <f t="shared" si="3"/>
        <v>0</v>
      </c>
    </row>
    <row r="49" spans="1:9" ht="15.75" x14ac:dyDescent="0.2">
      <c r="A49" s="28"/>
      <c r="B49" s="28"/>
      <c r="C49" s="28"/>
      <c r="D49" s="28"/>
      <c r="E49" s="28"/>
      <c r="F49" s="28"/>
      <c r="G49" s="28"/>
      <c r="H49" s="28"/>
      <c r="I49" s="112">
        <f>SUM(I46:I48)</f>
        <v>0</v>
      </c>
    </row>
    <row r="50" spans="1:9" ht="15.75" x14ac:dyDescent="0.2">
      <c r="F50" s="3"/>
      <c r="I50" s="16"/>
    </row>
    <row r="51" spans="1:9" ht="15.75" x14ac:dyDescent="0.2">
      <c r="A51" s="29" t="s">
        <v>80</v>
      </c>
      <c r="B51" s="172"/>
      <c r="C51" s="173"/>
      <c r="D51" s="173"/>
      <c r="E51" s="174"/>
      <c r="F51" s="36"/>
      <c r="G51" s="36"/>
      <c r="H51" s="36"/>
      <c r="I51" s="112"/>
    </row>
    <row r="52" spans="1:9" ht="15.75" x14ac:dyDescent="0.2">
      <c r="A52" s="28"/>
      <c r="B52" s="36"/>
      <c r="C52" s="36"/>
      <c r="D52" s="36"/>
      <c r="E52" s="36"/>
      <c r="F52" s="36"/>
      <c r="G52" s="36"/>
      <c r="H52" s="36"/>
      <c r="I52" s="112">
        <f t="shared" ref="I52:I54" si="4">SUM(G52:H52)</f>
        <v>0</v>
      </c>
    </row>
    <row r="53" spans="1:9" ht="15.75" x14ac:dyDescent="0.2">
      <c r="A53" s="28"/>
      <c r="B53" s="36"/>
      <c r="C53" s="36"/>
      <c r="D53" s="36"/>
      <c r="E53" s="36"/>
      <c r="F53" s="36"/>
      <c r="G53" s="36"/>
      <c r="H53" s="36"/>
      <c r="I53" s="112">
        <f t="shared" si="4"/>
        <v>0</v>
      </c>
    </row>
    <row r="54" spans="1:9" ht="15.75" x14ac:dyDescent="0.2">
      <c r="A54" s="28"/>
      <c r="B54" s="36"/>
      <c r="C54" s="36"/>
      <c r="D54" s="36"/>
      <c r="E54" s="36"/>
      <c r="F54" s="36"/>
      <c r="G54" s="36"/>
      <c r="H54" s="36"/>
      <c r="I54" s="112">
        <f t="shared" si="4"/>
        <v>0</v>
      </c>
    </row>
    <row r="55" spans="1:9" ht="15.75" x14ac:dyDescent="0.2">
      <c r="A55" s="28"/>
      <c r="B55" s="28"/>
      <c r="C55" s="28"/>
      <c r="D55" s="28"/>
      <c r="E55" s="28"/>
      <c r="F55" s="28"/>
      <c r="G55" s="28"/>
      <c r="H55" s="28"/>
      <c r="I55" s="112">
        <f>SUM(I52:I54)</f>
        <v>0</v>
      </c>
    </row>
    <row r="56" spans="1:9" ht="15.75" x14ac:dyDescent="0.2">
      <c r="F56" s="3"/>
      <c r="I56" s="16"/>
    </row>
    <row r="57" spans="1:9" ht="15.75" x14ac:dyDescent="0.2">
      <c r="A57" s="29" t="s">
        <v>81</v>
      </c>
      <c r="B57" s="172"/>
      <c r="C57" s="173"/>
      <c r="D57" s="173"/>
      <c r="E57" s="174"/>
      <c r="F57" s="36"/>
      <c r="G57" s="36"/>
      <c r="H57" s="36"/>
      <c r="I57" s="112"/>
    </row>
    <row r="58" spans="1:9" ht="15.75" x14ac:dyDescent="0.2">
      <c r="A58" s="28"/>
      <c r="B58" s="36"/>
      <c r="C58" s="36"/>
      <c r="D58" s="36"/>
      <c r="E58" s="36"/>
      <c r="F58" s="36"/>
      <c r="G58" s="36"/>
      <c r="H58" s="36"/>
      <c r="I58" s="112">
        <f t="shared" ref="I58:I60" si="5">SUM(G58:H58)</f>
        <v>0</v>
      </c>
    </row>
    <row r="59" spans="1:9" ht="15.75" x14ac:dyDescent="0.2">
      <c r="A59" s="28"/>
      <c r="B59" s="36"/>
      <c r="C59" s="36"/>
      <c r="D59" s="36"/>
      <c r="E59" s="36"/>
      <c r="F59" s="36"/>
      <c r="G59" s="36"/>
      <c r="H59" s="36"/>
      <c r="I59" s="112">
        <f t="shared" si="5"/>
        <v>0</v>
      </c>
    </row>
    <row r="60" spans="1:9" ht="15.75" x14ac:dyDescent="0.2">
      <c r="A60" s="28"/>
      <c r="B60" s="36"/>
      <c r="C60" s="36"/>
      <c r="D60" s="36"/>
      <c r="E60" s="36"/>
      <c r="F60" s="36"/>
      <c r="G60" s="36"/>
      <c r="H60" s="36"/>
      <c r="I60" s="112">
        <f t="shared" si="5"/>
        <v>0</v>
      </c>
    </row>
    <row r="61" spans="1:9" ht="15.75" x14ac:dyDescent="0.2">
      <c r="A61" s="28"/>
      <c r="B61" s="28"/>
      <c r="C61" s="28"/>
      <c r="D61" s="28"/>
      <c r="E61" s="28"/>
      <c r="F61" s="28"/>
      <c r="G61" s="28"/>
      <c r="H61" s="28"/>
      <c r="I61" s="112">
        <f>SUM(I58:I60)</f>
        <v>0</v>
      </c>
    </row>
  </sheetData>
  <sortState ref="B3:I5">
    <sortCondition descending="1" ref="I3:I5"/>
  </sortState>
  <mergeCells count="14">
    <mergeCell ref="B51:E51"/>
    <mergeCell ref="B57:E57"/>
    <mergeCell ref="G31:G32"/>
    <mergeCell ref="H31:H32"/>
    <mergeCell ref="I31:I32"/>
    <mergeCell ref="B33:E33"/>
    <mergeCell ref="B39:E39"/>
    <mergeCell ref="B45:E45"/>
    <mergeCell ref="F31:F32"/>
    <mergeCell ref="A31:A32"/>
    <mergeCell ref="B31:B32"/>
    <mergeCell ref="C31:C32"/>
    <mergeCell ref="D31:D32"/>
    <mergeCell ref="E31:E32"/>
  </mergeCells>
  <conditionalFormatting sqref="G6:I27">
    <cfRule type="cellIs" dxfId="60" priority="3" operator="equal">
      <formula>0</formula>
    </cfRule>
  </conditionalFormatting>
  <conditionalFormatting sqref="G3:I5">
    <cfRule type="cellIs" dxfId="59" priority="2" operator="equal">
      <formula>0</formula>
    </cfRule>
  </conditionalFormatting>
  <conditionalFormatting sqref="I33:I61">
    <cfRule type="cellIs" dxfId="56" priority="1" operator="equal">
      <formula>0</formula>
    </cfRule>
  </conditionalFormatting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300" r:id="rId1"/>
  <headerFooter alignWithMargins="0"/>
  <rowBreaks count="1" manualBreakCount="1">
    <brk id="4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17</vt:i4>
      </vt:variant>
      <vt:variant>
        <vt:lpstr>Névvel ellátott tartományok</vt:lpstr>
      </vt:variant>
      <vt:variant>
        <vt:i4>12</vt:i4>
      </vt:variant>
    </vt:vector>
  </HeadingPairs>
  <TitlesOfParts>
    <vt:vector size="29" baseType="lpstr">
      <vt:lpstr>Fedlap</vt:lpstr>
      <vt:lpstr>Áik_Lpu_Fiú_20</vt:lpstr>
      <vt:lpstr>KI_Lpu_Fiú_20</vt:lpstr>
      <vt:lpstr>Áik_Zlpu_Fiú_20 </vt:lpstr>
      <vt:lpstr>KI_Zlpu_Fiú_20 </vt:lpstr>
      <vt:lpstr>Áik_Lpu_Leány_20</vt:lpstr>
      <vt:lpstr>KI_Lpu_Leány_20</vt:lpstr>
      <vt:lpstr>Áik_Zlpu_Leány_20</vt:lpstr>
      <vt:lpstr>KI_Zlpu_Leány_20 </vt:lpstr>
      <vt:lpstr>Áik_Lpi_Fiú_20</vt:lpstr>
      <vt:lpstr>KI_Lpi_Fiú_20</vt:lpstr>
      <vt:lpstr>Áik_Lpi_Leány_20</vt:lpstr>
      <vt:lpstr>KI Lpi_Leány_20</vt:lpstr>
      <vt:lpstr>Nevezés OB</vt:lpstr>
      <vt:lpstr>Oklevél(állóA5)egyéni</vt:lpstr>
      <vt:lpstr>Oklevél(állóA5)csapat</vt:lpstr>
      <vt:lpstr>Munka1</vt:lpstr>
      <vt:lpstr>Korcsoportok</vt:lpstr>
      <vt:lpstr>Áik_Lpi_Fiú_20!Nyomtatási_terület</vt:lpstr>
      <vt:lpstr>Áik_Lpu_Leány_20!Nyomtatási_terület</vt:lpstr>
      <vt:lpstr>'Áik_Zlpu_Fiú_20 '!Nyomtatási_terület</vt:lpstr>
      <vt:lpstr>Áik_Zlpu_Leány_20!Nyomtatási_terület</vt:lpstr>
      <vt:lpstr>'KI Lpi_Leány_20'!Nyomtatási_terület</vt:lpstr>
      <vt:lpstr>'KI_Zlpu_Fiú_20 '!Nyomtatási_terület</vt:lpstr>
      <vt:lpstr>'KI_Zlpu_Leány_20 '!Nyomtatási_terület</vt:lpstr>
      <vt:lpstr>'Nevezés OB'!Nyomtatási_terület</vt:lpstr>
      <vt:lpstr>'Oklevél(állóA5)csapat'!Nyomtatási_terület</vt:lpstr>
      <vt:lpstr>'Oklevél(állóA5)egyéni'!Nyomtatási_terület</vt:lpstr>
      <vt:lpstr>Versenyszámok</vt:lpstr>
    </vt:vector>
  </TitlesOfParts>
  <Company>mdsz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konyveles;Nagy Mátyás őrgy.</dc:creator>
  <cp:lastModifiedBy>Mathias Rex</cp:lastModifiedBy>
  <cp:lastPrinted>2023-12-02T14:06:50Z</cp:lastPrinted>
  <dcterms:created xsi:type="dcterms:W3CDTF">2006-10-31T14:53:25Z</dcterms:created>
  <dcterms:modified xsi:type="dcterms:W3CDTF">2023-12-02T17:28:16Z</dcterms:modified>
</cp:coreProperties>
</file>