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szent\Downloads\"/>
    </mc:Choice>
  </mc:AlternateContent>
  <xr:revisionPtr revIDLastSave="0" documentId="13_ncr:1_{4BCA8FA6-7614-41FF-9E58-7769201CC40B}" xr6:coauthVersionLast="47" xr6:coauthVersionMax="47" xr10:uidLastSave="{00000000-0000-0000-0000-000000000000}"/>
  <bookViews>
    <workbookView xWindow="-120" yWindow="-120" windowWidth="20730" windowHeight="11760" tabRatio="949" firstSheet="7" activeTab="9" xr2:uid="{00000000-000D-0000-FFFF-FFFF00000000}"/>
  </bookViews>
  <sheets>
    <sheet name="Fedlap" sheetId="14" r:id="rId1"/>
    <sheet name="Áik_nylpu_Fiú_20" sheetId="2" r:id="rId2"/>
    <sheet name="KI_nylpu_Fiú_20" sheetId="6" r:id="rId3"/>
    <sheet name="Áik_Zlpu_Fiú_20 " sheetId="21" r:id="rId4"/>
    <sheet name="KI_Zlpu_Fiú_20 " sheetId="23" r:id="rId5"/>
    <sheet name="Áik_nylpu_Leány_20" sheetId="26" r:id="rId6"/>
    <sheet name="KI_nylpu_Leány_20" sheetId="7" r:id="rId7"/>
    <sheet name="Áik_Zlpu_Leány_20" sheetId="22" r:id="rId8"/>
    <sheet name="KI_Zlpu_Leány_20 " sheetId="24" r:id="rId9"/>
    <sheet name="Áik_Lpi_Fiú_20" sheetId="16" r:id="rId10"/>
    <sheet name="KI_Lpi_Fiú_20" sheetId="8" r:id="rId11"/>
    <sheet name="Áik_Lpi_Leány_20" sheetId="4" r:id="rId12"/>
    <sheet name="KI Lpi_Leány_20" sheetId="9" r:id="rId13"/>
    <sheet name="Oklevél(állóA4)egyéni" sheetId="17" r:id="rId14"/>
    <sheet name="Oklevél(állóA5)egyéni" sheetId="28" r:id="rId15"/>
    <sheet name="Oklevél(állóA4)csapat" sheetId="25" r:id="rId16"/>
    <sheet name="Oklevél(állóA5)csapat (2)" sheetId="27" r:id="rId17"/>
    <sheet name="Munka1" sheetId="18" r:id="rId18"/>
  </sheets>
  <definedNames>
    <definedName name="_xlnm._FilterDatabase" localSheetId="9" hidden="1">Áik_Lpi_Fiú_20!#REF!</definedName>
    <definedName name="_xlnm._FilterDatabase" localSheetId="11" hidden="1">Áik_Lpi_Leány_20!$A$2:$I$2</definedName>
    <definedName name="_xlnm._FilterDatabase" localSheetId="1" hidden="1">Áik_nylpu_Fiú_20!$A$2:$I$2</definedName>
    <definedName name="_xlnm._FilterDatabase" localSheetId="5" hidden="1">Áik_nylpu_Leány_20!$A$2:$I$2</definedName>
    <definedName name="_xlnm._FilterDatabase" localSheetId="3" hidden="1">'Áik_Zlpu_Fiú_20 '!$A$2:$I$2</definedName>
    <definedName name="_xlnm._FilterDatabase" localSheetId="7" hidden="1">Áik_Zlpu_Leány_20!#REF!</definedName>
    <definedName name="_xlnm._FilterDatabase" localSheetId="12" hidden="1">'KI Lpi_Leány_20'!$A$2:$J$2</definedName>
    <definedName name="_xlnm._FilterDatabase" localSheetId="10" hidden="1">KI_Lpi_Fiú_20!$A$2:$I$2</definedName>
    <definedName name="_xlnm._FilterDatabase" localSheetId="2" hidden="1">KI_nylpu_Fiú_20!$A$2:$I$2</definedName>
    <definedName name="_xlnm._FilterDatabase" localSheetId="6" hidden="1">KI_nylpu_Leány_20!$A$2:$I$2</definedName>
    <definedName name="_xlnm._FilterDatabase" localSheetId="4" hidden="1">'KI_Zlpu_Fiú_20 '!$A$2:$I$2</definedName>
    <definedName name="_xlnm._FilterDatabase" localSheetId="8" hidden="1">'KI_Zlpu_Leány_20 '!$A$2:$I$2</definedName>
    <definedName name="Korcsoportok">Munka1!$F$1:$F$12</definedName>
    <definedName name="_xlnm.Print_Area" localSheetId="9">Áik_Lpi_Fiú_20!$A$1:$J$49</definedName>
    <definedName name="_xlnm.Print_Area" localSheetId="5">Áik_nylpu_Leány_20!$A$1:$J$49</definedName>
    <definedName name="_xlnm.Print_Area" localSheetId="3">'Áik_Zlpu_Fiú_20 '!$A$1:$J$49</definedName>
    <definedName name="_xlnm.Print_Area" localSheetId="7">Áik_Zlpu_Leány_20!$A$1:$J$49</definedName>
    <definedName name="_xlnm.Print_Area" localSheetId="12">'KI Lpi_Leány_20'!$A$1:$J$49</definedName>
    <definedName name="_xlnm.Print_Area" localSheetId="4">'KI_Zlpu_Fiú_20 '!$A$1:$J$49</definedName>
    <definedName name="_xlnm.Print_Area" localSheetId="8">'KI_Zlpu_Leány_20 '!$A$1:$J$49</definedName>
    <definedName name="_xlnm.Print_Area" localSheetId="15">'Oklevél(állóA4)csapat'!$D$3:$S$211</definedName>
    <definedName name="_xlnm.Print_Area" localSheetId="13">'Oklevél(állóA4)egyéni'!$D$3:$S$211</definedName>
    <definedName name="_xlnm.Print_Area" localSheetId="16">'Oklevél(állóA5)csapat (2)'!$D$3:$S$211</definedName>
    <definedName name="_xlnm.Print_Area" localSheetId="14">'Oklevél(állóA5)egyéni'!$D$3:$S$211</definedName>
    <definedName name="Versenyszámok">Munka1!$A$1:$A$23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2" i="8" l="1"/>
  <c r="I41" i="8"/>
  <c r="I40" i="8"/>
  <c r="I36" i="8"/>
  <c r="I35" i="8"/>
  <c r="I34" i="8"/>
  <c r="I36" i="7"/>
  <c r="I35" i="7"/>
  <c r="I34" i="7"/>
  <c r="I48" i="6"/>
  <c r="I47" i="6"/>
  <c r="I46" i="6"/>
  <c r="I42" i="6"/>
  <c r="I41" i="6"/>
  <c r="I40" i="6"/>
  <c r="I36" i="6"/>
  <c r="I35" i="6"/>
  <c r="I34" i="6"/>
  <c r="H124" i="25"/>
  <c r="E124" i="25"/>
  <c r="H194" i="25"/>
  <c r="E194" i="25"/>
  <c r="H194" i="27"/>
  <c r="E194" i="27"/>
  <c r="H124" i="27"/>
  <c r="E124" i="27"/>
  <c r="H55" i="27"/>
  <c r="E55" i="27"/>
  <c r="H55" i="25"/>
  <c r="E55" i="25"/>
  <c r="H194" i="28"/>
  <c r="E194" i="28"/>
  <c r="H124" i="28"/>
  <c r="E124" i="28"/>
  <c r="H55" i="28"/>
  <c r="E55" i="28"/>
  <c r="E172" i="28"/>
  <c r="E172" i="25"/>
  <c r="E172" i="27"/>
  <c r="E102" i="27"/>
  <c r="E102" i="25"/>
  <c r="E102" i="28"/>
  <c r="E33" i="27"/>
  <c r="E33" i="25"/>
  <c r="E33" i="28"/>
  <c r="H194" i="17"/>
  <c r="E194" i="17"/>
  <c r="H124" i="17"/>
  <c r="E124" i="17"/>
  <c r="E102" i="17"/>
  <c r="E172" i="17"/>
  <c r="E33" i="17"/>
  <c r="E55" i="17"/>
  <c r="H55" i="17"/>
  <c r="I11" i="2"/>
  <c r="I12" i="2"/>
  <c r="I13" i="2"/>
  <c r="I14" i="2"/>
  <c r="E178" i="28" l="1"/>
  <c r="E175" i="28"/>
  <c r="F160" i="28"/>
  <c r="E108" i="28"/>
  <c r="E105" i="28"/>
  <c r="F90" i="28"/>
  <c r="E39" i="28"/>
  <c r="E36" i="28"/>
  <c r="F21" i="28"/>
  <c r="E178" i="27"/>
  <c r="E175" i="27"/>
  <c r="E160" i="27"/>
  <c r="E108" i="27"/>
  <c r="E105" i="27"/>
  <c r="E90" i="27"/>
  <c r="E39" i="27"/>
  <c r="E36" i="27"/>
  <c r="E21" i="27"/>
  <c r="F160" i="17" l="1"/>
  <c r="F90" i="17"/>
  <c r="E160" i="25"/>
  <c r="E90" i="25"/>
  <c r="E21" i="25"/>
  <c r="I48" i="26" l="1"/>
  <c r="I47" i="26"/>
  <c r="I46" i="26"/>
  <c r="I42" i="26"/>
  <c r="I41" i="26"/>
  <c r="I40" i="26"/>
  <c r="I36" i="26"/>
  <c r="I35" i="26"/>
  <c r="I34" i="26"/>
  <c r="I27" i="26"/>
  <c r="I26" i="26"/>
  <c r="I25" i="26"/>
  <c r="I24" i="26"/>
  <c r="I23" i="26"/>
  <c r="I22" i="26"/>
  <c r="I21" i="26"/>
  <c r="I20" i="26"/>
  <c r="I19" i="26"/>
  <c r="I18" i="26"/>
  <c r="I17" i="26"/>
  <c r="I16" i="26"/>
  <c r="I15" i="26"/>
  <c r="I14" i="26"/>
  <c r="I13" i="26"/>
  <c r="I12" i="26"/>
  <c r="I11" i="26"/>
  <c r="I10" i="26"/>
  <c r="I9" i="26"/>
  <c r="I8" i="26"/>
  <c r="I7" i="26"/>
  <c r="I6" i="26"/>
  <c r="I5" i="26"/>
  <c r="J181" i="28" s="1"/>
  <c r="I4" i="26"/>
  <c r="J111" i="28" s="1"/>
  <c r="I3" i="26"/>
  <c r="J42" i="28" s="1"/>
  <c r="I37" i="26" l="1"/>
  <c r="I43" i="26"/>
  <c r="J181" i="17"/>
  <c r="J111" i="17"/>
  <c r="I49" i="26"/>
  <c r="E178" i="25"/>
  <c r="E175" i="25"/>
  <c r="E108" i="25"/>
  <c r="E105" i="25"/>
  <c r="E39" i="25"/>
  <c r="E36" i="25"/>
  <c r="I48" i="9"/>
  <c r="I47" i="9"/>
  <c r="I46" i="9"/>
  <c r="I42" i="9"/>
  <c r="I41" i="9"/>
  <c r="I40" i="9"/>
  <c r="I36" i="9"/>
  <c r="I35" i="9"/>
  <c r="I34" i="9"/>
  <c r="I42" i="4"/>
  <c r="I41" i="4"/>
  <c r="I40" i="4"/>
  <c r="I36" i="4"/>
  <c r="I35" i="4"/>
  <c r="I34" i="4"/>
  <c r="I48" i="8"/>
  <c r="I47" i="8"/>
  <c r="I46" i="8"/>
  <c r="I48" i="16"/>
  <c r="I47" i="16"/>
  <c r="I46" i="16"/>
  <c r="I42" i="16"/>
  <c r="I41" i="16"/>
  <c r="I40" i="16"/>
  <c r="I36" i="16"/>
  <c r="I35" i="16"/>
  <c r="I34" i="16"/>
  <c r="I48" i="24"/>
  <c r="I47" i="24"/>
  <c r="I46" i="24"/>
  <c r="I42" i="24"/>
  <c r="I41" i="24"/>
  <c r="I40" i="24"/>
  <c r="I36" i="24"/>
  <c r="I35" i="24"/>
  <c r="I34" i="24"/>
  <c r="I48" i="22"/>
  <c r="I47" i="22"/>
  <c r="I46" i="22"/>
  <c r="I42" i="22"/>
  <c r="I41" i="22"/>
  <c r="I40" i="22"/>
  <c r="I36" i="22"/>
  <c r="I35" i="22"/>
  <c r="I34" i="22"/>
  <c r="I48" i="7"/>
  <c r="I47" i="7"/>
  <c r="I46" i="7"/>
  <c r="I42" i="7"/>
  <c r="I41" i="7"/>
  <c r="I40" i="7"/>
  <c r="I48" i="23"/>
  <c r="I47" i="23"/>
  <c r="I46" i="23"/>
  <c r="I42" i="23"/>
  <c r="I41" i="23"/>
  <c r="I40" i="23"/>
  <c r="I48" i="21"/>
  <c r="I47" i="21"/>
  <c r="I46" i="21"/>
  <c r="I42" i="21"/>
  <c r="I41" i="21"/>
  <c r="I40" i="21"/>
  <c r="I36" i="21"/>
  <c r="I35" i="21"/>
  <c r="I34" i="21"/>
  <c r="I48" i="2"/>
  <c r="I47" i="2"/>
  <c r="I46" i="2"/>
  <c r="I42" i="2"/>
  <c r="I41" i="2"/>
  <c r="I40" i="2"/>
  <c r="I34" i="2"/>
  <c r="I35" i="2"/>
  <c r="I36" i="2"/>
  <c r="I24" i="2"/>
  <c r="I37" i="4" l="1"/>
  <c r="J181" i="25"/>
  <c r="J181" i="27"/>
  <c r="J111" i="25"/>
  <c r="J111" i="27"/>
  <c r="J42" i="25"/>
  <c r="J42" i="27"/>
  <c r="I49" i="9"/>
  <c r="I49" i="24"/>
  <c r="I37" i="24"/>
  <c r="I37" i="2"/>
  <c r="I49" i="2"/>
  <c r="I49" i="7"/>
  <c r="I37" i="8"/>
  <c r="I49" i="8"/>
  <c r="I37" i="7"/>
  <c r="I43" i="9"/>
  <c r="I43" i="23"/>
  <c r="I43" i="6"/>
  <c r="I43" i="4"/>
  <c r="I43" i="8"/>
  <c r="I49" i="16"/>
  <c r="I43" i="16"/>
  <c r="I37" i="16"/>
  <c r="I43" i="24"/>
  <c r="I49" i="22"/>
  <c r="I43" i="22"/>
  <c r="I37" i="22"/>
  <c r="I43" i="7"/>
  <c r="I49" i="23"/>
  <c r="I37" i="23"/>
  <c r="I49" i="21"/>
  <c r="I43" i="21"/>
  <c r="I37" i="21"/>
  <c r="I49" i="6"/>
  <c r="I37" i="6"/>
  <c r="I43" i="2"/>
  <c r="I37" i="9"/>
  <c r="E178" i="17" l="1"/>
  <c r="E108" i="17"/>
  <c r="E175" i="17"/>
  <c r="E105" i="17"/>
  <c r="I27" i="24" l="1"/>
  <c r="I26" i="24"/>
  <c r="I25" i="24"/>
  <c r="I24" i="24"/>
  <c r="I23" i="24"/>
  <c r="I22" i="24"/>
  <c r="I21" i="24"/>
  <c r="I20" i="24"/>
  <c r="I19" i="24"/>
  <c r="I18" i="24"/>
  <c r="I17" i="24"/>
  <c r="I16" i="24"/>
  <c r="I15" i="24"/>
  <c r="I14" i="24"/>
  <c r="I13" i="24"/>
  <c r="I12" i="24"/>
  <c r="I11" i="24"/>
  <c r="I10" i="24"/>
  <c r="I9" i="24"/>
  <c r="I8" i="24"/>
  <c r="I7" i="24"/>
  <c r="I6" i="24"/>
  <c r="I5" i="24"/>
  <c r="I4" i="24"/>
  <c r="I3" i="24"/>
  <c r="I27" i="23"/>
  <c r="I26" i="23"/>
  <c r="I25" i="23"/>
  <c r="I24" i="23"/>
  <c r="I23" i="23"/>
  <c r="I22" i="23"/>
  <c r="I21" i="23"/>
  <c r="I20" i="23"/>
  <c r="I19" i="23"/>
  <c r="I18" i="23"/>
  <c r="I17" i="23"/>
  <c r="I16" i="23"/>
  <c r="I15" i="23"/>
  <c r="I14" i="23"/>
  <c r="I13" i="23"/>
  <c r="I12" i="23"/>
  <c r="I11" i="23"/>
  <c r="I10" i="23"/>
  <c r="I9" i="23"/>
  <c r="I8" i="23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I10" i="22"/>
  <c r="I9" i="22"/>
  <c r="I8" i="22"/>
  <c r="I7" i="22"/>
  <c r="I6" i="22"/>
  <c r="I5" i="22"/>
  <c r="I4" i="22"/>
  <c r="I3" i="22"/>
  <c r="I27" i="21"/>
  <c r="I26" i="21"/>
  <c r="I25" i="21"/>
  <c r="I24" i="21"/>
  <c r="I23" i="21"/>
  <c r="I22" i="21"/>
  <c r="I21" i="21"/>
  <c r="I20" i="21"/>
  <c r="I19" i="21"/>
  <c r="I18" i="21"/>
  <c r="I17" i="21"/>
  <c r="I16" i="21"/>
  <c r="I15" i="21"/>
  <c r="I14" i="21"/>
  <c r="I13" i="21"/>
  <c r="I12" i="21"/>
  <c r="I11" i="21"/>
  <c r="I10" i="21"/>
  <c r="I9" i="21"/>
  <c r="I8" i="21"/>
  <c r="I7" i="21"/>
  <c r="I6" i="21"/>
  <c r="I5" i="21"/>
  <c r="I4" i="21"/>
  <c r="I3" i="21"/>
  <c r="I6" i="7" l="1"/>
  <c r="I12" i="7"/>
  <c r="I13" i="7"/>
  <c r="I14" i="7"/>
  <c r="I3" i="7" l="1"/>
  <c r="I4" i="4" l="1"/>
  <c r="I8" i="7"/>
  <c r="I5" i="7"/>
  <c r="I9" i="7"/>
  <c r="I11" i="7"/>
  <c r="I10" i="7"/>
  <c r="I7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4" i="7"/>
  <c r="I3" i="9"/>
  <c r="I4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5" i="9"/>
  <c r="I5" i="4"/>
  <c r="I3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7" i="8"/>
  <c r="I6" i="8"/>
  <c r="I4" i="8"/>
  <c r="I3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5" i="8"/>
  <c r="I6" i="16"/>
  <c r="I7" i="16"/>
  <c r="I3" i="16"/>
  <c r="I4" i="16"/>
  <c r="I8" i="16"/>
  <c r="I9" i="16"/>
  <c r="I10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5" i="16"/>
  <c r="I14" i="6"/>
  <c r="I5" i="6"/>
  <c r="I13" i="6"/>
  <c r="I9" i="6"/>
  <c r="I12" i="6"/>
  <c r="I11" i="6"/>
  <c r="I3" i="6"/>
  <c r="I8" i="6"/>
  <c r="I7" i="6"/>
  <c r="I6" i="6"/>
  <c r="I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10" i="6"/>
  <c r="I3" i="2"/>
  <c r="I10" i="2"/>
  <c r="I5" i="2"/>
  <c r="I6" i="2"/>
  <c r="I8" i="2"/>
  <c r="I4" i="2"/>
  <c r="I9" i="2"/>
  <c r="I15" i="2"/>
  <c r="I16" i="2"/>
  <c r="I17" i="2"/>
  <c r="I18" i="2"/>
  <c r="I19" i="2"/>
  <c r="I20" i="2"/>
  <c r="I21" i="2"/>
  <c r="I22" i="2"/>
  <c r="I23" i="2"/>
  <c r="I25" i="2"/>
  <c r="I26" i="2"/>
  <c r="I27" i="2"/>
  <c r="I7" i="2"/>
</calcChain>
</file>

<file path=xl/sharedStrings.xml><?xml version="1.0" encoding="utf-8"?>
<sst xmlns="http://schemas.openxmlformats.org/spreadsheetml/2006/main" count="640" uniqueCount="126">
  <si>
    <t>Szül.</t>
  </si>
  <si>
    <t>Iskola</t>
  </si>
  <si>
    <t>Település</t>
  </si>
  <si>
    <t>Megye</t>
  </si>
  <si>
    <t>Versenyző</t>
  </si>
  <si>
    <t>Össz</t>
  </si>
  <si>
    <t>Ssz.</t>
  </si>
  <si>
    <t>EREDMÉNYEK</t>
  </si>
  <si>
    <t>név</t>
  </si>
  <si>
    <t>I.</t>
  </si>
  <si>
    <t>II.</t>
  </si>
  <si>
    <t>III.</t>
  </si>
  <si>
    <t>1.</t>
  </si>
  <si>
    <t>2.</t>
  </si>
  <si>
    <t>3.</t>
  </si>
  <si>
    <t>EREDMÉNYJEGYZÉK</t>
  </si>
  <si>
    <t>Nyíltirányzékú Légpuska 20 lövéses - Fiú "általános iskolás" kategória - EGYÉNI</t>
  </si>
  <si>
    <t>Nyíltirányzékú Légpuska 20 lövéses - Fiú "középiskolás" kategória - EGYÉNI</t>
  </si>
  <si>
    <t>Nyíltirányzékú Légpuska 20 lövéses - Leány "általános iskolás" kategória - EGYÉNI</t>
  </si>
  <si>
    <t>Nyíltirányzékú Légpuska 20 lövéses - Leány "középiskolás" kategória - EGYÉNI</t>
  </si>
  <si>
    <t>Légpisztoly 20 lövéses - Fiú "általános iskolás" kategória - EGYÉNI</t>
  </si>
  <si>
    <t>Légpisztoly 20 lövéses - Fiú "középiskolás" kategória - EGYÉNI</t>
  </si>
  <si>
    <t>Légpisztoly 20 lövéses - Leány "általános iskolás" kategória - EGYÉNI</t>
  </si>
  <si>
    <t>Légpisztoly 20 lövéses - Leány "középiskolás" kategória - EGYÉNI</t>
  </si>
  <si>
    <t>Légpisztoly 20 lövéses - Fiú "középiskolás" kategória - CSAPAT</t>
  </si>
  <si>
    <t>LPU Fiú Ái 20</t>
  </si>
  <si>
    <t>LPU Fiú KI 20</t>
  </si>
  <si>
    <t>LPU Leány Ái 20</t>
  </si>
  <si>
    <t>LPU Leány KI 20</t>
  </si>
  <si>
    <t>LPI Fiú Ái 20</t>
  </si>
  <si>
    <t>LPI Fiú KI 20</t>
  </si>
  <si>
    <t>LPI Leány Ái 20</t>
  </si>
  <si>
    <t>LPI Leány KI 20</t>
  </si>
  <si>
    <t>OKLEVÉL</t>
  </si>
  <si>
    <t>Az Általános és Középiskolák</t>
  </si>
  <si>
    <t>középiskolás fiú</t>
  </si>
  <si>
    <t>általános iskolás leány</t>
  </si>
  <si>
    <t>középiskolás leány</t>
  </si>
  <si>
    <t>korcsoprtban</t>
  </si>
  <si>
    <t>légpuska 20 lövés</t>
  </si>
  <si>
    <t>légpisztoly 20 lövés</t>
  </si>
  <si>
    <t>versenyszámban</t>
  </si>
  <si>
    <t>részére</t>
  </si>
  <si>
    <t>köregység</t>
  </si>
  <si>
    <t>korcsoport</t>
  </si>
  <si>
    <t>versenyszám</t>
  </si>
  <si>
    <t xml:space="preserve">  köregységgel elért</t>
  </si>
  <si>
    <t xml:space="preserve">   helyezésért</t>
  </si>
  <si>
    <t>Nyíltirányzékú Légpuska 20 lövéses - Fiú "általános iskolás" kategória - CSAPAT</t>
  </si>
  <si>
    <t>Nyíltirányzékú Légpuska 20 lövéses - Fiú "középiskolás" kategória - CSAPAT</t>
  </si>
  <si>
    <t>Nyíltirányzékú Légpuska 20 lövéses - Leány "általános iskolás" kategória - CSAPAT</t>
  </si>
  <si>
    <t>Nyíltirányzékú Légpuska 20 lövéses - Leány "középiskolás" kategória - CSAPAT</t>
  </si>
  <si>
    <t>Légpisztoly 20 lövéses - Fiú "általános iskolás" kategória - CSAPAT</t>
  </si>
  <si>
    <t>Légpisztoly 20 lövéses - Leány "általános iskolás" kategória - CSAPAT</t>
  </si>
  <si>
    <t>Légpisztoly 20 lövéses - Leány "középiskolás" kategória - CSAPAT</t>
  </si>
  <si>
    <t>ZLPU Fiú Ái 20</t>
  </si>
  <si>
    <t>ZLPU Fiú KI 20</t>
  </si>
  <si>
    <t>ZLPU Leány Ái 20</t>
  </si>
  <si>
    <t>ZLPU Leány KI 20</t>
  </si>
  <si>
    <t>általános iskolás fiú</t>
  </si>
  <si>
    <t>Zártirányzékú Légpuska 20 lövéses - Fiú "általános iskolás" kategória - EGYÉNI</t>
  </si>
  <si>
    <t>Zártirányzékú Légpuska 20 lövéses - Fiú "középiskolás" kategória - EGYÉNI</t>
  </si>
  <si>
    <t>Zártirányzékú Légpuska 20 lövéses - Leány "általános iskolás" kategória - EGYÉNI</t>
  </si>
  <si>
    <t>Zártirányzékú Légpuska 20 lövéses - Leány "középiskolás" kategória - EGYÉNI</t>
  </si>
  <si>
    <t>Zártirányzékú Légpuska 20 lövéses - Fiú "általános iskolás" kategória - CSAPAT</t>
  </si>
  <si>
    <t>Zártirányzékú Légpuska 20 lövéses - Leány "általános iskolás" kategória - CSAPAT</t>
  </si>
  <si>
    <t>Zártirányzékú Légpuska 20 lövéses - Leány "középiskolás" kategória - CSAPAT</t>
  </si>
  <si>
    <t xml:space="preserve"> </t>
  </si>
  <si>
    <t xml:space="preserve">ÁLTALÁNOS ÉS KÖZÉPISKOLÁSOK
légpuskás és légpisztolyos
</t>
  </si>
  <si>
    <t>Megyei bajnoksága</t>
  </si>
  <si>
    <t>Zártirányzékú Légpuska 20 lövéses - Fiú "középiskolás" kategória - CSAPAT</t>
  </si>
  <si>
    <t>Csapatnév           Versenyzők</t>
  </si>
  <si>
    <t>Csapatnév            Versenyzők</t>
  </si>
  <si>
    <t>csapata részére</t>
  </si>
  <si>
    <t xml:space="preserve">Helyszín: </t>
  </si>
  <si>
    <t xml:space="preserve">Megye: </t>
  </si>
  <si>
    <t xml:space="preserve">Időpont: </t>
  </si>
  <si>
    <t>főtitkár</t>
  </si>
  <si>
    <t>Megyei Bajnokságán</t>
  </si>
  <si>
    <t>elnök</t>
  </si>
  <si>
    <t>2023. évi</t>
  </si>
  <si>
    <t>Jász-Nagykun-Szolnok</t>
  </si>
  <si>
    <t>Győri Ernő</t>
  </si>
  <si>
    <t>Jászfényszaru</t>
  </si>
  <si>
    <t>IV. Béla Katolikus Általános Iskola és Alapfokú Művészeti Iskola</t>
  </si>
  <si>
    <t>J-N-SZ</t>
  </si>
  <si>
    <t>Tarjáni Zoltán</t>
  </si>
  <si>
    <t>Jászberény</t>
  </si>
  <si>
    <t xml:space="preserve"> Nagyboldogasszony Katolikus Óvoda, Kéttannyelvű Általános Iskola és Gimnázium</t>
  </si>
  <si>
    <t>Urbán Levente</t>
  </si>
  <si>
    <t>Mihályi Ágoston</t>
  </si>
  <si>
    <t>Urbán Máté</t>
  </si>
  <si>
    <t>Major Márkó</t>
  </si>
  <si>
    <t>Mihályi Ábel</t>
  </si>
  <si>
    <t>Juhász Erik</t>
  </si>
  <si>
    <t>Molnár László</t>
  </si>
  <si>
    <t>Pélyva Marcell</t>
  </si>
  <si>
    <t>Nagy Martin</t>
  </si>
  <si>
    <t>Béla Bence</t>
  </si>
  <si>
    <t>Jászapáti</t>
  </si>
  <si>
    <t>gróf Széchenyi István Katolikus Általános Iskola és Gimnázium</t>
  </si>
  <si>
    <t>Takács Barbara</t>
  </si>
  <si>
    <t>Béla Boglárka</t>
  </si>
  <si>
    <t>Fülöp Sára</t>
  </si>
  <si>
    <t>gróf Széchenyi István Katolikus Általános Iskola és Gimnázium fiú I. csapata</t>
  </si>
  <si>
    <t>gróf Széchenyi István Katolikus Általános Iskola és Gimnázium fiú II. csapata</t>
  </si>
  <si>
    <t>gróf Széchenyi István Katolikus Általános Iskola és Gimnázium fiú III. csapata</t>
  </si>
  <si>
    <t>gróf Széchenyi István Katolikus Általános Iskola és Gimnázium leány I. csapata</t>
  </si>
  <si>
    <t>gróf Széchenyi István Katolikus Gimnázium léglőtere</t>
  </si>
  <si>
    <t>2023.12.01</t>
  </si>
  <si>
    <t>Jászapáti,</t>
  </si>
  <si>
    <t>Borbás Hunor</t>
  </si>
  <si>
    <t>Szent István Sport Általános Iskola</t>
  </si>
  <si>
    <t>Hábenczius Marcell Benjámin</t>
  </si>
  <si>
    <t>DNS</t>
  </si>
  <si>
    <t>Balázsi Zsolt</t>
  </si>
  <si>
    <t>Krizsa Dániel</t>
  </si>
  <si>
    <t>Törőcsik Kerecsend</t>
  </si>
  <si>
    <t>Szügyi-Korózs Noel József</t>
  </si>
  <si>
    <t>Izsold Koppány</t>
  </si>
  <si>
    <t>Szolnok</t>
  </si>
  <si>
    <t>Szolnoki SZC Pálffy Vízügyi Technikum</t>
  </si>
  <si>
    <t>Szolnoki SZC Jendrassik György Gépipari Technikum</t>
  </si>
  <si>
    <t>Szolnoki SZC Pálffy Vízügyi Technikum fiú csapata</t>
  </si>
  <si>
    <t>légpuska 20 lövéses</t>
  </si>
  <si>
    <t>Nagyboldogasszony Katolikus Óvoda, Kéttannyelvű Általános Iskola és Gimnázium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</si>
</sst>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color indexed="12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4"/>
      <color indexed="12"/>
      <name val="Arial"/>
      <family val="2"/>
    </font>
    <font>
      <b/>
      <sz val="14"/>
      <color indexed="12"/>
      <name val="Arial"/>
      <family val="2"/>
    </font>
    <font>
      <sz val="10"/>
      <color indexed="12"/>
      <name val="Arial CE"/>
      <charset val="238"/>
    </font>
    <font>
      <b/>
      <sz val="10"/>
      <color indexed="12"/>
      <name val="Arial"/>
      <family val="2"/>
    </font>
    <font>
      <sz val="10"/>
      <color indexed="12"/>
      <name val="Verdana"/>
      <family val="2"/>
    </font>
    <font>
      <b/>
      <sz val="18"/>
      <color indexed="12"/>
      <name val="Arial"/>
      <family val="2"/>
    </font>
    <font>
      <sz val="18"/>
      <color indexed="12"/>
      <name val="Arial"/>
      <family val="2"/>
    </font>
    <font>
      <sz val="18"/>
      <color indexed="12"/>
      <name val="Arial CE"/>
      <charset val="238"/>
    </font>
    <font>
      <b/>
      <sz val="18"/>
      <color indexed="12"/>
      <name val="Arial CE"/>
      <family val="2"/>
      <charset val="238"/>
    </font>
    <font>
      <sz val="10"/>
      <name val="Arial"/>
      <family val="2"/>
      <charset val="238"/>
    </font>
    <font>
      <sz val="12"/>
      <name val="Arial CE"/>
      <charset val="238"/>
    </font>
    <font>
      <b/>
      <sz val="20"/>
      <color indexed="12"/>
      <name val="Arial"/>
      <family val="2"/>
    </font>
    <font>
      <sz val="11"/>
      <color indexed="8"/>
      <name val="Calibri"/>
      <family val="2"/>
      <charset val="238"/>
    </font>
    <font>
      <sz val="24"/>
      <name val="Monotype Corsiva"/>
      <family val="4"/>
      <charset val="238"/>
    </font>
    <font>
      <sz val="16"/>
      <name val="Monotype Corsiva"/>
      <family val="4"/>
      <charset val="238"/>
    </font>
    <font>
      <sz val="28"/>
      <name val="Monotype Corsiva"/>
      <family val="4"/>
      <charset val="238"/>
    </font>
    <font>
      <sz val="32"/>
      <name val="Monotype Corsiva"/>
      <family val="4"/>
      <charset val="238"/>
    </font>
    <font>
      <b/>
      <sz val="24"/>
      <color rgb="FFFF0000"/>
      <name val="Monotype Corsiva"/>
      <family val="4"/>
      <charset val="238"/>
    </font>
    <font>
      <b/>
      <sz val="10"/>
      <name val="Arial CE"/>
      <charset val="238"/>
    </font>
    <font>
      <b/>
      <sz val="20"/>
      <color indexed="12"/>
      <name val="Arial CE"/>
      <charset val="238"/>
    </font>
    <font>
      <sz val="22"/>
      <name val="Monotype Corsiva"/>
      <family val="4"/>
      <charset val="238"/>
    </font>
    <font>
      <sz val="38"/>
      <name val="Monotype Corsiva"/>
      <family val="4"/>
      <charset val="238"/>
    </font>
    <font>
      <sz val="26"/>
      <name val="Monotype Corsiva"/>
      <family val="4"/>
      <charset val="238"/>
    </font>
    <font>
      <sz val="24"/>
      <name val="Arial CE"/>
      <charset val="238"/>
    </font>
    <font>
      <sz val="18"/>
      <name val="Monotype Corsiva"/>
      <family val="4"/>
      <charset val="238"/>
    </font>
    <font>
      <sz val="28"/>
      <name val="Arial CE"/>
      <charset val="238"/>
    </font>
    <font>
      <sz val="52"/>
      <color rgb="FF000080"/>
      <name val="Monotype Corsiva"/>
      <family val="4"/>
      <charset val="238"/>
    </font>
    <font>
      <sz val="52"/>
      <color rgb="FF000080"/>
      <name val="Arial CE"/>
      <charset val="238"/>
    </font>
    <font>
      <sz val="38"/>
      <name val="Arial CE"/>
      <charset val="238"/>
    </font>
    <font>
      <b/>
      <sz val="48"/>
      <color rgb="FFFF0000"/>
      <name val="Monotype Corsiva"/>
      <family val="4"/>
      <charset val="238"/>
    </font>
    <font>
      <sz val="78"/>
      <color rgb="FF000080"/>
      <name val="Monotype Corsiva"/>
      <family val="4"/>
      <charset val="238"/>
    </font>
    <font>
      <sz val="14"/>
      <name val="Arial CE"/>
      <charset val="238"/>
    </font>
    <font>
      <sz val="28"/>
      <color rgb="FF000080"/>
      <name val="Monotype Corsiva"/>
      <family val="4"/>
      <charset val="238"/>
    </font>
    <font>
      <b/>
      <sz val="20"/>
      <color rgb="FF0000FF"/>
      <name val="Arial"/>
      <family val="2"/>
      <charset val="238"/>
    </font>
    <font>
      <sz val="32"/>
      <name val="Arial CE"/>
      <charset val="238"/>
    </font>
    <font>
      <sz val="1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0" fillId="0" borderId="0"/>
    <xf numFmtId="0" fontId="17" fillId="0" borderId="0"/>
    <xf numFmtId="0" fontId="1" fillId="0" borderId="0"/>
  </cellStyleXfs>
  <cellXfs count="155">
    <xf numFmtId="0" fontId="0" fillId="0" borderId="0" xfId="0"/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3" fillId="0" borderId="0" xfId="0" applyFont="1"/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vertical="center"/>
    </xf>
    <xf numFmtId="0" fontId="18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0" fillId="0" borderId="1" xfId="0" applyBorder="1"/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1" xfId="0" applyFont="1" applyBorder="1"/>
    <xf numFmtId="0" fontId="0" fillId="4" borderId="0" xfId="0" applyFill="1" applyAlignment="1">
      <alignment vertical="center"/>
    </xf>
    <xf numFmtId="0" fontId="21" fillId="0" borderId="0" xfId="0" applyFont="1" applyAlignment="1">
      <alignment horizontal="right" vertical="center"/>
    </xf>
    <xf numFmtId="0" fontId="0" fillId="4" borderId="3" xfId="0" applyFill="1" applyBorder="1" applyAlignment="1">
      <alignment horizontal="left" vertical="center"/>
    </xf>
    <xf numFmtId="0" fontId="0" fillId="4" borderId="8" xfId="0" applyFill="1" applyBorder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6" fillId="0" borderId="0" xfId="0" applyFont="1"/>
    <xf numFmtId="0" fontId="2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vertical="center"/>
    </xf>
    <xf numFmtId="0" fontId="32" fillId="0" borderId="0" xfId="0" applyFont="1"/>
    <xf numFmtId="0" fontId="0" fillId="0" borderId="0" xfId="0" applyAlignment="1">
      <alignment horizontal="right" vertical="center"/>
    </xf>
    <xf numFmtId="0" fontId="39" fillId="5" borderId="7" xfId="0" applyFont="1" applyFill="1" applyBorder="1" applyAlignment="1">
      <alignment vertical="center"/>
    </xf>
    <xf numFmtId="0" fontId="0" fillId="0" borderId="9" xfId="0" applyBorder="1" applyAlignment="1">
      <alignment vertical="center"/>
    </xf>
    <xf numFmtId="0" fontId="29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6" fillId="0" borderId="0" xfId="0" applyFont="1"/>
    <xf numFmtId="0" fontId="36" fillId="0" borderId="0" xfId="0" applyFont="1" applyAlignment="1">
      <alignment horizontal="center"/>
    </xf>
    <xf numFmtId="0" fontId="18" fillId="0" borderId="0" xfId="0" applyFont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3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33" fillId="0" borderId="0" xfId="0" applyFont="1"/>
    <xf numFmtId="0" fontId="31" fillId="0" borderId="0" xfId="0" applyFont="1"/>
    <xf numFmtId="0" fontId="21" fillId="0" borderId="0" xfId="0" applyFont="1"/>
    <xf numFmtId="0" fontId="19" fillId="0" borderId="0" xfId="0" applyFont="1"/>
    <xf numFmtId="0" fontId="19" fillId="0" borderId="1" xfId="0" applyFont="1" applyBorder="1"/>
    <xf numFmtId="0" fontId="2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2" borderId="11" xfId="0" applyFont="1" applyFill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5" fillId="0" borderId="12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9" xfId="0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4" fillId="2" borderId="11" xfId="0" applyFont="1" applyFill="1" applyBorder="1" applyAlignment="1">
      <alignment vertical="center"/>
    </xf>
    <xf numFmtId="0" fontId="37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0" fillId="0" borderId="0" xfId="0"/>
    <xf numFmtId="0" fontId="29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32" fillId="0" borderId="0" xfId="0" applyFont="1" applyAlignment="1">
      <alignment horizontal="center"/>
    </xf>
    <xf numFmtId="0" fontId="29" fillId="0" borderId="0" xfId="0" applyFont="1"/>
    <xf numFmtId="0" fontId="36" fillId="0" borderId="0" xfId="0" applyFont="1"/>
    <xf numFmtId="0" fontId="29" fillId="0" borderId="0" xfId="0" applyFont="1" applyAlignment="1">
      <alignment horizontal="right"/>
    </xf>
    <xf numFmtId="0" fontId="34" fillId="0" borderId="0" xfId="0" applyFont="1" applyAlignment="1">
      <alignment horizontal="center"/>
    </xf>
    <xf numFmtId="0" fontId="35" fillId="0" borderId="0" xfId="0" applyFont="1"/>
    <xf numFmtId="0" fontId="29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0" xfId="0" applyFont="1"/>
    <xf numFmtId="0" fontId="22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40" fillId="0" borderId="0" xfId="0" applyFont="1" applyAlignment="1">
      <alignment horizontal="center" wrapText="1"/>
    </xf>
    <xf numFmtId="0" fontId="33" fillId="0" borderId="0" xfId="0" applyFont="1"/>
    <xf numFmtId="0" fontId="5" fillId="0" borderId="1" xfId="0" applyFont="1" applyBorder="1" applyAlignment="1">
      <alignment horizontal="left" vertical="center"/>
    </xf>
    <xf numFmtId="0" fontId="41" fillId="0" borderId="0" xfId="0" applyFont="1"/>
    <xf numFmtId="0" fontId="21" fillId="0" borderId="0" xfId="0" applyFont="1" applyAlignment="1">
      <alignment horizontal="center"/>
    </xf>
    <xf numFmtId="49" fontId="19" fillId="0" borderId="1" xfId="0" applyNumberFormat="1" applyFont="1" applyBorder="1"/>
    <xf numFmtId="0" fontId="24" fillId="0" borderId="0" xfId="0" applyFont="1" applyAlignment="1">
      <alignment horizontal="center"/>
    </xf>
    <xf numFmtId="0" fontId="42" fillId="0" borderId="0" xfId="0" applyFont="1"/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right"/>
    </xf>
    <xf numFmtId="0" fontId="42" fillId="0" borderId="0" xfId="0" applyFont="1"/>
    <xf numFmtId="0" fontId="24" fillId="0" borderId="0" xfId="0" applyFont="1"/>
    <xf numFmtId="0" fontId="24" fillId="0" borderId="0" xfId="0" applyFont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42" fillId="0" borderId="0" xfId="0" applyFont="1" applyAlignment="1">
      <alignment vertical="center"/>
    </xf>
    <xf numFmtId="0" fontId="18" fillId="0" borderId="1" xfId="0" applyFont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/>
    <xf numFmtId="0" fontId="18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vertical="center"/>
    </xf>
    <xf numFmtId="0" fontId="18" fillId="4" borderId="2" xfId="0" applyFont="1" applyFill="1" applyBorder="1" applyAlignment="1">
      <alignment vertical="center"/>
    </xf>
    <xf numFmtId="0" fontId="18" fillId="4" borderId="1" xfId="0" applyFont="1" applyFill="1" applyBorder="1" applyAlignment="1">
      <alignment horizontal="left" vertical="center"/>
    </xf>
    <xf numFmtId="0" fontId="18" fillId="4" borderId="0" xfId="0" applyFont="1" applyFill="1" applyBorder="1" applyAlignment="1">
      <alignment vertical="center"/>
    </xf>
    <xf numFmtId="0" fontId="43" fillId="0" borderId="0" xfId="0" applyFont="1" applyAlignment="1">
      <alignment horizontal="center" vertical="center"/>
    </xf>
    <xf numFmtId="0" fontId="5" fillId="0" borderId="2" xfId="0" applyFont="1" applyBorder="1" applyAlignment="1">
      <alignment vertical="center"/>
    </xf>
  </cellXfs>
  <cellStyles count="4">
    <cellStyle name="Excel Built-in Normal" xfId="1" xr:uid="{00000000-0005-0000-0000-000000000000}"/>
    <cellStyle name="Normál" xfId="0" builtinId="0"/>
    <cellStyle name="Normál 2" xfId="2" xr:uid="{00000000-0005-0000-0000-000002000000}"/>
    <cellStyle name="Normál 2 2" xfId="3" xr:uid="{00000000-0005-0000-0000-000003000000}"/>
  </cellStyles>
  <dxfs count="0"/>
  <tableStyles count="0" defaultTableStyle="TableStyleMedium2" defaultPivotStyle="PivotStyleLight16"/>
  <colors>
    <mruColors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7</xdr:row>
      <xdr:rowOff>19050</xdr:rowOff>
    </xdr:from>
    <xdr:to>
      <xdr:col>5</xdr:col>
      <xdr:colOff>400050</xdr:colOff>
      <xdr:row>20</xdr:row>
      <xdr:rowOff>123825</xdr:rowOff>
    </xdr:to>
    <xdr:pic>
      <xdr:nvPicPr>
        <xdr:cNvPr id="1549" name="Picture 2" descr="HOME">
          <a:extLst>
            <a:ext uri="{FF2B5EF4-FFF2-40B4-BE49-F238E27FC236}">
              <a16:creationId xmlns:a16="http://schemas.microsoft.com/office/drawing/2014/main" id="{00000000-0008-0000-0000-00000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886075"/>
          <a:ext cx="1895475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1"/>
  <sheetViews>
    <sheetView topLeftCell="A24" workbookViewId="0">
      <selection activeCell="I33" sqref="I33"/>
    </sheetView>
  </sheetViews>
  <sheetFormatPr defaultColWidth="9.140625" defaultRowHeight="12.75" x14ac:dyDescent="0.2"/>
  <cols>
    <col min="1" max="1" width="9.140625" style="20"/>
    <col min="2" max="2" width="9.140625" style="21"/>
    <col min="3" max="3" width="4.5703125" style="21" customWidth="1"/>
    <col min="4" max="4" width="4.5703125" style="20" customWidth="1"/>
    <col min="5" max="5" width="22.42578125" style="21" customWidth="1"/>
    <col min="6" max="7" width="9.140625" style="21"/>
    <col min="8" max="9" width="9.140625" style="20"/>
    <col min="10" max="10" width="9.140625" style="22"/>
    <col min="11" max="16384" width="9.140625" style="21"/>
  </cols>
  <sheetData>
    <row r="1" spans="1:10" ht="26.25" x14ac:dyDescent="0.4">
      <c r="A1" s="92" t="s">
        <v>15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s="24" customFormat="1" ht="12" customHeight="1" x14ac:dyDescent="0.35">
      <c r="A2" s="64"/>
      <c r="B2" s="64"/>
      <c r="C2" s="64"/>
      <c r="D2" s="64"/>
      <c r="E2" s="64"/>
      <c r="F2" s="64"/>
      <c r="G2" s="64"/>
      <c r="H2" s="64"/>
      <c r="I2" s="64"/>
      <c r="J2" s="64"/>
    </row>
    <row r="3" spans="1:10" s="24" customFormat="1" ht="23.25" x14ac:dyDescent="0.35">
      <c r="A3" s="93" t="s">
        <v>80</v>
      </c>
      <c r="B3" s="93"/>
      <c r="C3" s="93"/>
      <c r="D3" s="93"/>
      <c r="E3" s="93"/>
      <c r="F3" s="93"/>
      <c r="G3" s="93"/>
      <c r="H3" s="93"/>
      <c r="I3" s="93"/>
      <c r="J3" s="93"/>
    </row>
    <row r="4" spans="1:10" s="24" customFormat="1" ht="115.5" customHeight="1" x14ac:dyDescent="0.35">
      <c r="A4" s="94" t="s">
        <v>68</v>
      </c>
      <c r="B4" s="95"/>
      <c r="C4" s="95"/>
      <c r="D4" s="95"/>
      <c r="E4" s="95"/>
      <c r="F4" s="95"/>
      <c r="G4" s="95"/>
      <c r="H4" s="95"/>
      <c r="I4" s="95"/>
      <c r="J4" s="95"/>
    </row>
    <row r="5" spans="1:10" s="24" customFormat="1" ht="23.25" x14ac:dyDescent="0.35">
      <c r="A5" s="93" t="s">
        <v>69</v>
      </c>
      <c r="B5" s="93"/>
      <c r="C5" s="93"/>
      <c r="D5" s="93"/>
      <c r="E5" s="93"/>
      <c r="F5" s="98"/>
      <c r="G5" s="98"/>
      <c r="H5" s="98"/>
      <c r="I5" s="98"/>
      <c r="J5" s="98"/>
    </row>
    <row r="20" spans="1:21" s="18" customFormat="1" ht="18" x14ac:dyDescent="0.25">
      <c r="A20" s="19"/>
      <c r="B20" s="19"/>
      <c r="C20" s="19"/>
      <c r="D20" s="19"/>
      <c r="E20" s="19"/>
      <c r="F20" s="19"/>
      <c r="G20" s="19"/>
      <c r="H20" s="19"/>
      <c r="I20" s="19"/>
      <c r="J20" s="19"/>
    </row>
    <row r="21" spans="1:21" s="24" customFormat="1" ht="12.75" customHeight="1" x14ac:dyDescent="0.4">
      <c r="A21" s="97"/>
      <c r="B21" s="97"/>
      <c r="C21" s="97"/>
      <c r="D21" s="97"/>
      <c r="E21" s="97"/>
      <c r="F21" s="97"/>
      <c r="G21" s="97"/>
      <c r="H21" s="97"/>
      <c r="I21" s="97"/>
      <c r="J21" s="97"/>
    </row>
    <row r="22" spans="1:21" s="26" customFormat="1" ht="12.75" customHeight="1" x14ac:dyDescent="0.35">
      <c r="A22" s="25"/>
      <c r="D22" s="25"/>
      <c r="H22" s="25"/>
      <c r="I22" s="25"/>
      <c r="J22" s="27"/>
    </row>
    <row r="23" spans="1:21" s="24" customFormat="1" ht="12.75" customHeight="1" x14ac:dyDescent="0.35">
      <c r="A23" s="93"/>
      <c r="B23" s="93"/>
      <c r="C23" s="93"/>
      <c r="D23" s="93"/>
      <c r="E23" s="93"/>
      <c r="F23" s="93"/>
      <c r="G23" s="93"/>
      <c r="H23" s="93"/>
      <c r="I23" s="93"/>
      <c r="J23" s="93"/>
    </row>
    <row r="24" spans="1:21" s="26" customFormat="1" ht="12.75" customHeight="1" x14ac:dyDescent="0.35">
      <c r="A24" s="25"/>
      <c r="D24" s="25"/>
      <c r="H24" s="25"/>
      <c r="I24" s="25"/>
      <c r="J24" s="27"/>
    </row>
    <row r="25" spans="1:21" s="26" customFormat="1" ht="12.75" customHeight="1" x14ac:dyDescent="0.35">
      <c r="A25" s="96"/>
      <c r="B25" s="96"/>
      <c r="C25" s="96"/>
      <c r="D25" s="96"/>
      <c r="E25" s="96"/>
      <c r="F25" s="96"/>
      <c r="G25" s="96"/>
      <c r="H25" s="96"/>
      <c r="I25" s="96"/>
      <c r="J25" s="96"/>
    </row>
    <row r="26" spans="1:21" ht="12.75" customHeight="1" x14ac:dyDescent="0.2"/>
    <row r="27" spans="1:21" s="26" customFormat="1" ht="18" customHeight="1" x14ac:dyDescent="0.35">
      <c r="A27" s="96"/>
      <c r="B27" s="96"/>
      <c r="C27" s="96"/>
      <c r="D27" s="96"/>
      <c r="E27" s="96"/>
      <c r="F27" s="96"/>
      <c r="G27" s="96"/>
      <c r="H27" s="96"/>
      <c r="I27" s="96"/>
      <c r="J27" s="96"/>
    </row>
    <row r="28" spans="1:21" s="18" customFormat="1" ht="26.25" customHeight="1" x14ac:dyDescent="0.4">
      <c r="A28" s="86"/>
      <c r="B28" s="90" t="s">
        <v>75</v>
      </c>
      <c r="C28" s="90"/>
      <c r="D28" s="90"/>
      <c r="E28" s="91" t="s">
        <v>81</v>
      </c>
      <c r="H28"/>
      <c r="I28"/>
      <c r="J28" s="19"/>
      <c r="L28" s="86"/>
      <c r="M28" s="86"/>
      <c r="N28" s="86"/>
      <c r="O28" s="86"/>
      <c r="P28" s="86"/>
      <c r="Q28" s="86"/>
      <c r="R28"/>
      <c r="S28" s="86"/>
      <c r="T28" s="86"/>
      <c r="U28"/>
    </row>
    <row r="29" spans="1:21" ht="23.25" x14ac:dyDescent="0.35">
      <c r="A29" s="67"/>
      <c r="B29" s="67"/>
      <c r="C29" s="67"/>
      <c r="D29" s="67"/>
      <c r="E29" s="67"/>
    </row>
    <row r="30" spans="1:21" ht="26.25" x14ac:dyDescent="0.4">
      <c r="A30" s="84"/>
      <c r="B30" s="27" t="s">
        <v>74</v>
      </c>
      <c r="C30" s="27"/>
      <c r="D30" s="27"/>
      <c r="E30" s="91" t="s">
        <v>110</v>
      </c>
      <c r="G30" s="133" t="s">
        <v>108</v>
      </c>
      <c r="H30" s="84"/>
      <c r="L30" s="84"/>
      <c r="M30" s="84"/>
      <c r="N30" s="84"/>
      <c r="O30" s="84"/>
      <c r="P30" s="84"/>
      <c r="Q30" s="84"/>
      <c r="R30" s="84"/>
      <c r="S30" s="84"/>
      <c r="T30" s="84"/>
    </row>
    <row r="31" spans="1:21" ht="23.25" x14ac:dyDescent="0.35">
      <c r="A31" s="67"/>
      <c r="B31" s="67"/>
      <c r="C31" s="67"/>
      <c r="D31" s="67"/>
      <c r="E31" s="67"/>
    </row>
    <row r="32" spans="1:21" ht="26.25" x14ac:dyDescent="0.4">
      <c r="A32" s="85"/>
      <c r="B32" s="69" t="s">
        <v>76</v>
      </c>
      <c r="C32" s="69"/>
      <c r="D32" s="69"/>
      <c r="E32" s="135" t="s">
        <v>109</v>
      </c>
      <c r="H32"/>
      <c r="L32" s="85"/>
      <c r="M32" s="85"/>
      <c r="N32" s="85"/>
      <c r="O32" s="85"/>
      <c r="P32" s="85"/>
      <c r="Q32" s="85"/>
      <c r="R32" s="85"/>
      <c r="S32" s="85"/>
      <c r="T32" s="85"/>
    </row>
    <row r="33" spans="1:15" x14ac:dyDescent="0.2">
      <c r="A33" s="68"/>
      <c r="B33" s="68"/>
      <c r="C33" s="68"/>
      <c r="D33" s="68"/>
      <c r="E33" s="68"/>
    </row>
    <row r="34" spans="1:15" ht="23.25" x14ac:dyDescent="0.35">
      <c r="A34" s="69"/>
      <c r="B34" s="69"/>
      <c r="C34" s="69"/>
      <c r="D34" s="69"/>
      <c r="E34" s="69" t="s">
        <v>7</v>
      </c>
      <c r="L34" s="69"/>
      <c r="O34" s="69"/>
    </row>
    <row r="47" spans="1:15" x14ac:dyDescent="0.2">
      <c r="H47" s="23"/>
    </row>
    <row r="48" spans="1:15" x14ac:dyDescent="0.2">
      <c r="H48" s="21"/>
    </row>
    <row r="49" spans="8:8" x14ac:dyDescent="0.2">
      <c r="H49" s="21"/>
    </row>
    <row r="50" spans="8:8" x14ac:dyDescent="0.2">
      <c r="H50" s="21"/>
    </row>
    <row r="51" spans="8:8" x14ac:dyDescent="0.2">
      <c r="H51" s="21"/>
    </row>
  </sheetData>
  <mergeCells count="8">
    <mergeCell ref="A1:J1"/>
    <mergeCell ref="A3:J3"/>
    <mergeCell ref="A4:J4"/>
    <mergeCell ref="A27:J27"/>
    <mergeCell ref="A21:J21"/>
    <mergeCell ref="A25:J25"/>
    <mergeCell ref="A23:J23"/>
    <mergeCell ref="A5:J5"/>
  </mergeCells>
  <phoneticPr fontId="0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69" orientation="portrait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1"/>
  </sheetPr>
  <dimension ref="A1:J49"/>
  <sheetViews>
    <sheetView tabSelected="1"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E17" sqref="E17"/>
    </sheetView>
  </sheetViews>
  <sheetFormatPr defaultColWidth="9.140625" defaultRowHeight="15" x14ac:dyDescent="0.2"/>
  <cols>
    <col min="1" max="1" width="6" style="3" customWidth="1"/>
    <col min="2" max="2" width="27" style="3" customWidth="1"/>
    <col min="3" max="3" width="6.140625" style="5" customWidth="1"/>
    <col min="4" max="4" width="17.28515625" style="5" customWidth="1"/>
    <col min="5" max="5" width="100.28515625" style="5" bestFit="1" customWidth="1"/>
    <col min="6" max="6" width="16.140625" style="5" customWidth="1"/>
    <col min="7" max="8" width="6.7109375" style="5" customWidth="1"/>
    <col min="9" max="9" width="6.85546875" style="3" bestFit="1" customWidth="1"/>
    <col min="10" max="10" width="9.140625" style="9" customWidth="1"/>
    <col min="11" max="16384" width="9.140625" style="3"/>
  </cols>
  <sheetData>
    <row r="1" spans="1:10" ht="24.75" customHeight="1" x14ac:dyDescent="0.2">
      <c r="A1" s="1" t="s">
        <v>20</v>
      </c>
      <c r="C1" s="9"/>
      <c r="G1" s="9"/>
      <c r="H1" s="9"/>
    </row>
    <row r="2" spans="1:10" s="2" customFormat="1" ht="15.75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10">
        <v>1</v>
      </c>
      <c r="H2" s="10">
        <v>2</v>
      </c>
      <c r="I2" s="8" t="s">
        <v>5</v>
      </c>
      <c r="J2" s="17"/>
    </row>
    <row r="3" spans="1:10" ht="15.75" x14ac:dyDescent="0.2">
      <c r="A3" s="28">
        <v>1</v>
      </c>
      <c r="B3" s="82" t="s">
        <v>86</v>
      </c>
      <c r="C3" s="146">
        <v>2011</v>
      </c>
      <c r="D3" s="32" t="s">
        <v>87</v>
      </c>
      <c r="E3" s="32" t="s">
        <v>88</v>
      </c>
      <c r="F3" s="32" t="s">
        <v>85</v>
      </c>
      <c r="G3" s="28">
        <v>35</v>
      </c>
      <c r="H3" s="28">
        <v>58</v>
      </c>
      <c r="I3" s="30">
        <f>SUM(G3:H3)</f>
        <v>93</v>
      </c>
    </row>
    <row r="4" spans="1:10" ht="15.75" x14ac:dyDescent="0.2">
      <c r="A4" s="28">
        <v>2</v>
      </c>
      <c r="B4" s="32"/>
      <c r="C4" s="31"/>
      <c r="D4" s="43"/>
      <c r="E4" s="43"/>
      <c r="F4" s="43"/>
      <c r="G4" s="29"/>
      <c r="H4" s="29"/>
      <c r="I4" s="30">
        <f>SUM(G4:H4)</f>
        <v>0</v>
      </c>
    </row>
    <row r="5" spans="1:10" ht="15.75" x14ac:dyDescent="0.2">
      <c r="A5" s="28">
        <v>3</v>
      </c>
      <c r="B5" s="32"/>
      <c r="C5" s="31"/>
      <c r="D5" s="43"/>
      <c r="E5" s="43"/>
      <c r="F5" s="43"/>
      <c r="G5" s="29"/>
      <c r="H5" s="29"/>
      <c r="I5" s="30">
        <f>SUM(G5:H5)</f>
        <v>0</v>
      </c>
    </row>
    <row r="6" spans="1:10" ht="15.75" x14ac:dyDescent="0.2">
      <c r="A6" s="28">
        <v>4</v>
      </c>
      <c r="B6" s="32"/>
      <c r="C6" s="31"/>
      <c r="D6" s="43"/>
      <c r="E6" s="43"/>
      <c r="F6" s="43"/>
      <c r="G6" s="29"/>
      <c r="H6" s="29"/>
      <c r="I6" s="30">
        <f>SUM(G6:H6)</f>
        <v>0</v>
      </c>
    </row>
    <row r="7" spans="1:10" ht="15.75" x14ac:dyDescent="0.2">
      <c r="A7" s="28">
        <v>5</v>
      </c>
      <c r="B7" s="32"/>
      <c r="C7" s="31"/>
      <c r="D7" s="43"/>
      <c r="E7" s="43"/>
      <c r="F7" s="43"/>
      <c r="G7" s="29"/>
      <c r="H7" s="29"/>
      <c r="I7" s="30">
        <f>SUM(G7:H7)</f>
        <v>0</v>
      </c>
    </row>
    <row r="8" spans="1:10" ht="15.75" x14ac:dyDescent="0.2">
      <c r="A8" s="28">
        <v>6</v>
      </c>
      <c r="B8" s="32"/>
      <c r="C8" s="31"/>
      <c r="D8" s="33"/>
      <c r="E8" s="33"/>
      <c r="F8" s="33"/>
      <c r="G8" s="29"/>
      <c r="H8" s="29"/>
      <c r="I8" s="30">
        <f t="shared" ref="I8:I27" si="0">SUM(G8:H8)</f>
        <v>0</v>
      </c>
    </row>
    <row r="9" spans="1:10" ht="15.75" x14ac:dyDescent="0.2">
      <c r="A9" s="28">
        <v>7</v>
      </c>
      <c r="B9" s="32"/>
      <c r="C9" s="31"/>
      <c r="D9" s="33"/>
      <c r="E9" s="33"/>
      <c r="F9" s="33"/>
      <c r="G9" s="29"/>
      <c r="H9" s="29"/>
      <c r="I9" s="30">
        <f t="shared" si="0"/>
        <v>0</v>
      </c>
    </row>
    <row r="10" spans="1:10" ht="15.75" x14ac:dyDescent="0.2">
      <c r="A10" s="28">
        <v>8</v>
      </c>
      <c r="B10" s="32"/>
      <c r="C10" s="31"/>
      <c r="D10" s="33"/>
      <c r="E10" s="33"/>
      <c r="F10" s="33"/>
      <c r="G10" s="29"/>
      <c r="H10" s="29"/>
      <c r="I10" s="30">
        <f t="shared" si="0"/>
        <v>0</v>
      </c>
    </row>
    <row r="11" spans="1:10" ht="15.75" x14ac:dyDescent="0.2">
      <c r="A11" s="28">
        <v>9</v>
      </c>
      <c r="B11" s="32"/>
      <c r="C11" s="31"/>
      <c r="D11" s="33"/>
      <c r="E11" s="33"/>
      <c r="F11" s="33"/>
      <c r="G11" s="29"/>
      <c r="H11" s="29"/>
      <c r="I11" s="30">
        <f t="shared" si="0"/>
        <v>0</v>
      </c>
    </row>
    <row r="12" spans="1:10" ht="15.75" x14ac:dyDescent="0.2">
      <c r="A12" s="28">
        <v>10</v>
      </c>
      <c r="B12" s="32"/>
      <c r="C12" s="31"/>
      <c r="D12" s="33"/>
      <c r="E12" s="33"/>
      <c r="F12" s="33"/>
      <c r="G12" s="29"/>
      <c r="H12" s="29"/>
      <c r="I12" s="30">
        <f t="shared" si="0"/>
        <v>0</v>
      </c>
    </row>
    <row r="13" spans="1:10" ht="15.75" x14ac:dyDescent="0.2">
      <c r="A13" s="28">
        <v>11</v>
      </c>
      <c r="B13" s="32"/>
      <c r="C13" s="31"/>
      <c r="D13" s="33"/>
      <c r="E13" s="33"/>
      <c r="F13" s="33"/>
      <c r="G13" s="29"/>
      <c r="H13" s="29"/>
      <c r="I13" s="30">
        <f t="shared" si="0"/>
        <v>0</v>
      </c>
    </row>
    <row r="14" spans="1:10" ht="15.75" x14ac:dyDescent="0.2">
      <c r="A14" s="28">
        <v>12</v>
      </c>
      <c r="B14" s="32"/>
      <c r="C14" s="31"/>
      <c r="D14" s="33"/>
      <c r="E14" s="33"/>
      <c r="F14" s="33"/>
      <c r="G14" s="29"/>
      <c r="H14" s="29"/>
      <c r="I14" s="30">
        <f t="shared" si="0"/>
        <v>0</v>
      </c>
    </row>
    <row r="15" spans="1:10" ht="15.75" x14ac:dyDescent="0.2">
      <c r="A15" s="28">
        <v>13</v>
      </c>
      <c r="B15" s="32"/>
      <c r="C15" s="31"/>
      <c r="D15" s="33"/>
      <c r="E15" s="33"/>
      <c r="F15" s="33"/>
      <c r="G15" s="29"/>
      <c r="H15" s="29"/>
      <c r="I15" s="30">
        <f t="shared" si="0"/>
        <v>0</v>
      </c>
    </row>
    <row r="16" spans="1:10" ht="15.75" x14ac:dyDescent="0.2">
      <c r="A16" s="28">
        <v>14</v>
      </c>
      <c r="B16" s="32"/>
      <c r="C16" s="31"/>
      <c r="D16" s="33"/>
      <c r="E16" s="33"/>
      <c r="F16" s="33"/>
      <c r="G16" s="29"/>
      <c r="H16" s="29"/>
      <c r="I16" s="30">
        <f t="shared" si="0"/>
        <v>0</v>
      </c>
    </row>
    <row r="17" spans="1:9" ht="15.75" x14ac:dyDescent="0.2">
      <c r="A17" s="28">
        <v>15</v>
      </c>
      <c r="B17" s="32"/>
      <c r="C17" s="31"/>
      <c r="D17" s="33"/>
      <c r="E17" s="33"/>
      <c r="F17" s="33"/>
      <c r="G17" s="29"/>
      <c r="H17" s="29"/>
      <c r="I17" s="30">
        <f t="shared" si="0"/>
        <v>0</v>
      </c>
    </row>
    <row r="18" spans="1:9" ht="15.75" x14ac:dyDescent="0.2">
      <c r="A18" s="28">
        <v>16</v>
      </c>
      <c r="B18" s="32"/>
      <c r="C18" s="31"/>
      <c r="D18" s="33"/>
      <c r="E18" s="33"/>
      <c r="F18" s="33"/>
      <c r="G18" s="29"/>
      <c r="H18" s="29"/>
      <c r="I18" s="30">
        <f t="shared" si="0"/>
        <v>0</v>
      </c>
    </row>
    <row r="19" spans="1:9" ht="15.75" x14ac:dyDescent="0.2">
      <c r="A19" s="28">
        <v>17</v>
      </c>
      <c r="B19" s="32"/>
      <c r="C19" s="31"/>
      <c r="D19" s="33"/>
      <c r="E19" s="33"/>
      <c r="F19" s="33"/>
      <c r="G19" s="29"/>
      <c r="H19" s="29"/>
      <c r="I19" s="30">
        <f t="shared" si="0"/>
        <v>0</v>
      </c>
    </row>
    <row r="20" spans="1:9" ht="15.75" x14ac:dyDescent="0.2">
      <c r="A20" s="28">
        <v>18</v>
      </c>
      <c r="B20" s="32"/>
      <c r="C20" s="31"/>
      <c r="D20" s="33"/>
      <c r="E20" s="33"/>
      <c r="F20" s="33"/>
      <c r="G20" s="29"/>
      <c r="H20" s="29"/>
      <c r="I20" s="30">
        <f t="shared" si="0"/>
        <v>0</v>
      </c>
    </row>
    <row r="21" spans="1:9" ht="15.75" x14ac:dyDescent="0.2">
      <c r="A21" s="28">
        <v>19</v>
      </c>
      <c r="B21" s="32"/>
      <c r="C21" s="31"/>
      <c r="D21" s="33"/>
      <c r="E21" s="33"/>
      <c r="F21" s="33"/>
      <c r="G21" s="29"/>
      <c r="H21" s="29"/>
      <c r="I21" s="30">
        <f t="shared" si="0"/>
        <v>0</v>
      </c>
    </row>
    <row r="22" spans="1:9" ht="15.75" x14ac:dyDescent="0.2">
      <c r="A22" s="28">
        <v>20</v>
      </c>
      <c r="B22" s="32"/>
      <c r="C22" s="31"/>
      <c r="D22" s="33"/>
      <c r="E22" s="33"/>
      <c r="F22" s="33"/>
      <c r="G22" s="29"/>
      <c r="H22" s="29"/>
      <c r="I22" s="30">
        <f t="shared" si="0"/>
        <v>0</v>
      </c>
    </row>
    <row r="23" spans="1:9" ht="15.75" x14ac:dyDescent="0.2">
      <c r="A23" s="28">
        <v>21</v>
      </c>
      <c r="B23" s="32"/>
      <c r="C23" s="31"/>
      <c r="D23" s="33"/>
      <c r="E23" s="33"/>
      <c r="F23" s="33"/>
      <c r="G23" s="29"/>
      <c r="H23" s="29"/>
      <c r="I23" s="30">
        <f t="shared" si="0"/>
        <v>0</v>
      </c>
    </row>
    <row r="24" spans="1:9" ht="15.75" x14ac:dyDescent="0.2">
      <c r="A24" s="28">
        <v>22</v>
      </c>
      <c r="B24" s="32"/>
      <c r="C24" s="31"/>
      <c r="D24" s="33"/>
      <c r="E24" s="33"/>
      <c r="F24" s="33"/>
      <c r="G24" s="29"/>
      <c r="H24" s="29"/>
      <c r="I24" s="30">
        <f t="shared" si="0"/>
        <v>0</v>
      </c>
    </row>
    <row r="25" spans="1:9" ht="15.75" x14ac:dyDescent="0.2">
      <c r="A25" s="28">
        <v>23</v>
      </c>
      <c r="B25" s="32"/>
      <c r="C25" s="31"/>
      <c r="D25" s="33"/>
      <c r="E25" s="33"/>
      <c r="F25" s="33"/>
      <c r="G25" s="29"/>
      <c r="H25" s="29"/>
      <c r="I25" s="30">
        <f t="shared" si="0"/>
        <v>0</v>
      </c>
    </row>
    <row r="26" spans="1:9" ht="15.75" x14ac:dyDescent="0.2">
      <c r="A26" s="28">
        <v>24</v>
      </c>
      <c r="B26" s="32"/>
      <c r="C26" s="31"/>
      <c r="D26" s="33"/>
      <c r="E26" s="33"/>
      <c r="F26" s="33"/>
      <c r="G26" s="29"/>
      <c r="H26" s="29"/>
      <c r="I26" s="30">
        <f t="shared" si="0"/>
        <v>0</v>
      </c>
    </row>
    <row r="27" spans="1:9" ht="15.75" x14ac:dyDescent="0.2">
      <c r="A27" s="28">
        <v>25</v>
      </c>
      <c r="B27" s="32"/>
      <c r="C27" s="31"/>
      <c r="D27" s="33"/>
      <c r="E27" s="33"/>
      <c r="F27" s="33"/>
      <c r="G27" s="29"/>
      <c r="H27" s="29"/>
      <c r="I27" s="30">
        <f t="shared" si="0"/>
        <v>0</v>
      </c>
    </row>
    <row r="30" spans="1:9" ht="15.75" x14ac:dyDescent="0.2">
      <c r="A30" s="1" t="s">
        <v>52</v>
      </c>
    </row>
    <row r="31" spans="1:9" ht="15" customHeight="1" x14ac:dyDescent="0.2">
      <c r="A31" s="101" t="s">
        <v>6</v>
      </c>
      <c r="B31" s="107" t="s">
        <v>72</v>
      </c>
      <c r="C31" s="101" t="s">
        <v>0</v>
      </c>
      <c r="D31" s="109"/>
      <c r="E31" s="106" t="s">
        <v>1</v>
      </c>
      <c r="F31" s="106"/>
      <c r="G31" s="99">
        <v>1</v>
      </c>
      <c r="H31" s="99">
        <v>2</v>
      </c>
      <c r="I31" s="101" t="s">
        <v>5</v>
      </c>
    </row>
    <row r="32" spans="1:9" ht="15" customHeight="1" x14ac:dyDescent="0.2">
      <c r="A32" s="102"/>
      <c r="B32" s="108"/>
      <c r="C32" s="102"/>
      <c r="D32" s="100"/>
      <c r="E32" s="102"/>
      <c r="F32" s="102"/>
      <c r="G32" s="100"/>
      <c r="H32" s="100"/>
      <c r="I32" s="102"/>
    </row>
    <row r="33" spans="1:9" ht="15.75" x14ac:dyDescent="0.2">
      <c r="A33" s="28" t="s">
        <v>12</v>
      </c>
      <c r="B33" s="103"/>
      <c r="C33" s="104"/>
      <c r="D33" s="104"/>
      <c r="E33" s="105"/>
      <c r="F33" s="34"/>
      <c r="G33" s="34"/>
      <c r="H33" s="34"/>
      <c r="I33" s="83"/>
    </row>
    <row r="34" spans="1:9" ht="15.75" x14ac:dyDescent="0.2">
      <c r="B34" s="34"/>
      <c r="C34" s="34"/>
      <c r="D34" s="34"/>
      <c r="E34" s="34"/>
      <c r="F34" s="34"/>
      <c r="G34" s="34"/>
      <c r="H34" s="34"/>
      <c r="I34" s="83">
        <f t="shared" ref="I34:I36" si="1">SUM(G34:H34)</f>
        <v>0</v>
      </c>
    </row>
    <row r="35" spans="1:9" ht="15.75" x14ac:dyDescent="0.2">
      <c r="B35" s="34"/>
      <c r="C35" s="34"/>
      <c r="D35" s="34"/>
      <c r="E35" s="34"/>
      <c r="F35" s="34"/>
      <c r="G35" s="34"/>
      <c r="H35" s="34"/>
      <c r="I35" s="83">
        <f t="shared" si="1"/>
        <v>0</v>
      </c>
    </row>
    <row r="36" spans="1:9" ht="15.75" x14ac:dyDescent="0.2">
      <c r="B36" s="34"/>
      <c r="C36" s="34"/>
      <c r="D36" s="34"/>
      <c r="E36" s="34"/>
      <c r="F36" s="34"/>
      <c r="G36" s="34"/>
      <c r="H36" s="34"/>
      <c r="I36" s="83">
        <f t="shared" si="1"/>
        <v>0</v>
      </c>
    </row>
    <row r="37" spans="1:9" ht="15.75" x14ac:dyDescent="0.2">
      <c r="C37" s="3"/>
      <c r="D37" s="3"/>
      <c r="E37" s="3"/>
      <c r="F37" s="3"/>
      <c r="G37" s="3"/>
      <c r="H37" s="3"/>
      <c r="I37" s="83">
        <f>SUM(I34:I36)</f>
        <v>0</v>
      </c>
    </row>
    <row r="38" spans="1:9" ht="15.75" x14ac:dyDescent="0.2">
      <c r="C38" s="3"/>
      <c r="D38" s="3"/>
      <c r="E38" s="3"/>
      <c r="F38" s="3"/>
      <c r="G38" s="3"/>
      <c r="H38" s="3"/>
      <c r="I38" s="2"/>
    </row>
    <row r="39" spans="1:9" ht="15.75" x14ac:dyDescent="0.2">
      <c r="A39" s="28" t="s">
        <v>13</v>
      </c>
      <c r="B39" s="103"/>
      <c r="C39" s="104"/>
      <c r="D39" s="104"/>
      <c r="E39" s="105"/>
      <c r="F39" s="34"/>
      <c r="G39" s="34"/>
      <c r="H39" s="34"/>
      <c r="I39" s="83"/>
    </row>
    <row r="40" spans="1:9" ht="15.75" x14ac:dyDescent="0.2">
      <c r="B40" s="34"/>
      <c r="C40" s="34"/>
      <c r="D40" s="34"/>
      <c r="E40" s="34"/>
      <c r="F40" s="34"/>
      <c r="G40" s="34"/>
      <c r="H40" s="34"/>
      <c r="I40" s="83">
        <f t="shared" ref="I40:I42" si="2">SUM(G40:H40)</f>
        <v>0</v>
      </c>
    </row>
    <row r="41" spans="1:9" ht="15.75" x14ac:dyDescent="0.2">
      <c r="B41" s="34"/>
      <c r="C41" s="34"/>
      <c r="D41" s="34"/>
      <c r="E41" s="34"/>
      <c r="F41" s="34"/>
      <c r="G41" s="34"/>
      <c r="H41" s="34"/>
      <c r="I41" s="83">
        <f t="shared" si="2"/>
        <v>0</v>
      </c>
    </row>
    <row r="42" spans="1:9" ht="15.75" x14ac:dyDescent="0.2">
      <c r="B42" s="34"/>
      <c r="C42" s="34"/>
      <c r="D42" s="34"/>
      <c r="E42" s="34"/>
      <c r="F42" s="34"/>
      <c r="G42" s="34"/>
      <c r="H42" s="34"/>
      <c r="I42" s="83">
        <f t="shared" si="2"/>
        <v>0</v>
      </c>
    </row>
    <row r="43" spans="1:9" ht="15.75" x14ac:dyDescent="0.2">
      <c r="C43" s="3"/>
      <c r="D43" s="3"/>
      <c r="E43" s="3"/>
      <c r="F43" s="3"/>
      <c r="G43" s="3"/>
      <c r="H43" s="3"/>
      <c r="I43" s="83">
        <f>SUM(I40:I42)</f>
        <v>0</v>
      </c>
    </row>
    <row r="44" spans="1:9" ht="15.75" x14ac:dyDescent="0.2">
      <c r="C44" s="3"/>
      <c r="D44" s="3"/>
      <c r="E44" s="3"/>
      <c r="F44" s="3"/>
      <c r="G44" s="3"/>
      <c r="H44" s="3"/>
      <c r="I44" s="2"/>
    </row>
    <row r="45" spans="1:9" ht="15.75" x14ac:dyDescent="0.2">
      <c r="A45" s="28" t="s">
        <v>14</v>
      </c>
      <c r="B45" s="103"/>
      <c r="C45" s="104"/>
      <c r="D45" s="104"/>
      <c r="E45" s="105"/>
      <c r="F45" s="34"/>
      <c r="G45" s="34"/>
      <c r="H45" s="34"/>
      <c r="I45" s="83"/>
    </row>
    <row r="46" spans="1:9" ht="15.75" x14ac:dyDescent="0.2">
      <c r="B46" s="34"/>
      <c r="C46" s="34"/>
      <c r="D46" s="34"/>
      <c r="E46" s="34"/>
      <c r="F46" s="34"/>
      <c r="G46" s="34"/>
      <c r="H46" s="34"/>
      <c r="I46" s="83">
        <f t="shared" ref="I46:I48" si="3">SUM(G46:H46)</f>
        <v>0</v>
      </c>
    </row>
    <row r="47" spans="1:9" ht="15.75" x14ac:dyDescent="0.2">
      <c r="B47" s="34"/>
      <c r="C47" s="34"/>
      <c r="D47" s="34"/>
      <c r="E47" s="34"/>
      <c r="F47" s="34"/>
      <c r="G47" s="34"/>
      <c r="H47" s="34"/>
      <c r="I47" s="83">
        <f t="shared" si="3"/>
        <v>0</v>
      </c>
    </row>
    <row r="48" spans="1:9" ht="15.75" x14ac:dyDescent="0.2">
      <c r="B48" s="34"/>
      <c r="C48" s="34"/>
      <c r="D48" s="34"/>
      <c r="E48" s="34"/>
      <c r="F48" s="34"/>
      <c r="G48" s="34"/>
      <c r="H48" s="34"/>
      <c r="I48" s="83">
        <f t="shared" si="3"/>
        <v>0</v>
      </c>
    </row>
    <row r="49" spans="3:9" ht="15.75" x14ac:dyDescent="0.2">
      <c r="C49" s="3"/>
      <c r="D49" s="3"/>
      <c r="E49" s="3"/>
      <c r="F49" s="3"/>
      <c r="G49" s="3"/>
      <c r="H49" s="3"/>
      <c r="I49" s="83">
        <f>SUM(I46:I48)</f>
        <v>0</v>
      </c>
    </row>
  </sheetData>
  <sortState xmlns:xlrd2="http://schemas.microsoft.com/office/spreadsheetml/2017/richdata2" ref="B3:I7">
    <sortCondition descending="1" ref="I3:I7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1"/>
  </sheetPr>
  <dimension ref="A1:I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E52" sqref="E52"/>
    </sheetView>
  </sheetViews>
  <sheetFormatPr defaultColWidth="9.140625"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3" customWidth="1"/>
    <col min="10" max="16384" width="9.140625" style="3"/>
  </cols>
  <sheetData>
    <row r="1" spans="1:9" ht="24.75" customHeight="1" x14ac:dyDescent="0.2">
      <c r="A1" s="1" t="s">
        <v>21</v>
      </c>
    </row>
    <row r="2" spans="1:9" s="2" customFormat="1" ht="15.75" x14ac:dyDescent="0.2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ht="15.75" x14ac:dyDescent="0.2">
      <c r="A3" s="28">
        <v>1</v>
      </c>
      <c r="B3" s="32" t="s">
        <v>116</v>
      </c>
      <c r="C3" s="146">
        <v>2006</v>
      </c>
      <c r="D3" s="32" t="s">
        <v>120</v>
      </c>
      <c r="E3" s="154" t="s">
        <v>121</v>
      </c>
      <c r="F3" s="32" t="s">
        <v>85</v>
      </c>
      <c r="G3" s="28">
        <v>88</v>
      </c>
      <c r="H3" s="28">
        <v>83</v>
      </c>
      <c r="I3" s="30">
        <f>SUM(G3:H3)</f>
        <v>171</v>
      </c>
    </row>
    <row r="4" spans="1:9" ht="15.75" x14ac:dyDescent="0.2">
      <c r="A4" s="28">
        <v>2</v>
      </c>
      <c r="B4" s="145" t="s">
        <v>115</v>
      </c>
      <c r="C4" s="146">
        <v>2006</v>
      </c>
      <c r="D4" s="32" t="s">
        <v>120</v>
      </c>
      <c r="E4" s="154" t="s">
        <v>121</v>
      </c>
      <c r="F4" s="32" t="s">
        <v>85</v>
      </c>
      <c r="G4" s="28">
        <v>75</v>
      </c>
      <c r="H4" s="28">
        <v>70</v>
      </c>
      <c r="I4" s="30">
        <f>SUM(G4:H4)</f>
        <v>145</v>
      </c>
    </row>
    <row r="5" spans="1:9" ht="15.75" x14ac:dyDescent="0.2">
      <c r="A5" s="28">
        <v>3</v>
      </c>
      <c r="B5" s="151" t="s">
        <v>91</v>
      </c>
      <c r="C5" s="148">
        <v>2008</v>
      </c>
      <c r="D5" s="149" t="s">
        <v>99</v>
      </c>
      <c r="E5" s="150" t="s">
        <v>100</v>
      </c>
      <c r="F5" s="145" t="s">
        <v>85</v>
      </c>
      <c r="G5" s="28">
        <v>77</v>
      </c>
      <c r="H5" s="28">
        <v>65</v>
      </c>
      <c r="I5" s="30">
        <f>SUM(G5:H5)</f>
        <v>142</v>
      </c>
    </row>
    <row r="6" spans="1:9" ht="15.75" x14ac:dyDescent="0.2">
      <c r="A6" s="28">
        <v>4</v>
      </c>
      <c r="B6" s="132" t="s">
        <v>93</v>
      </c>
      <c r="C6" s="146">
        <v>2006</v>
      </c>
      <c r="D6" s="149" t="s">
        <v>99</v>
      </c>
      <c r="E6" s="149" t="s">
        <v>100</v>
      </c>
      <c r="F6" s="145" t="s">
        <v>85</v>
      </c>
      <c r="G6" s="28">
        <v>68</v>
      </c>
      <c r="H6" s="28">
        <v>72</v>
      </c>
      <c r="I6" s="30">
        <f>SUM(G6:H6)</f>
        <v>140</v>
      </c>
    </row>
    <row r="7" spans="1:9" ht="15.75" x14ac:dyDescent="0.2">
      <c r="A7" s="28">
        <v>5</v>
      </c>
      <c r="B7" s="34" t="s">
        <v>92</v>
      </c>
      <c r="C7" s="28">
        <v>2008</v>
      </c>
      <c r="D7" s="149" t="s">
        <v>99</v>
      </c>
      <c r="E7" s="149" t="s">
        <v>100</v>
      </c>
      <c r="F7" s="145" t="s">
        <v>85</v>
      </c>
      <c r="G7" s="28">
        <v>60</v>
      </c>
      <c r="H7" s="28">
        <v>61</v>
      </c>
      <c r="I7" s="30">
        <f>SUM(G7:H7)</f>
        <v>121</v>
      </c>
    </row>
    <row r="8" spans="1:9" ht="15.75" x14ac:dyDescent="0.2">
      <c r="A8" s="28">
        <v>6</v>
      </c>
      <c r="B8" s="32" t="s">
        <v>117</v>
      </c>
      <c r="C8" s="146">
        <v>2008</v>
      </c>
      <c r="D8" s="32" t="s">
        <v>120</v>
      </c>
      <c r="E8" s="34" t="s">
        <v>121</v>
      </c>
      <c r="F8" s="32" t="s">
        <v>85</v>
      </c>
      <c r="G8" s="28">
        <v>38</v>
      </c>
      <c r="H8" s="28">
        <v>44</v>
      </c>
      <c r="I8" s="30">
        <f>SUM(G8:H8)</f>
        <v>82</v>
      </c>
    </row>
    <row r="9" spans="1:9" ht="15.75" x14ac:dyDescent="0.2">
      <c r="A9" s="28">
        <v>7</v>
      </c>
      <c r="B9" s="32"/>
      <c r="C9" s="31"/>
      <c r="D9" s="33"/>
      <c r="E9" s="33"/>
      <c r="F9" s="33"/>
      <c r="G9" s="29"/>
      <c r="H9" s="29"/>
      <c r="I9" s="30">
        <f t="shared" ref="I6:I27" si="0">SUM(G9:H9)</f>
        <v>0</v>
      </c>
    </row>
    <row r="10" spans="1:9" ht="15.75" x14ac:dyDescent="0.2">
      <c r="A10" s="28">
        <v>8</v>
      </c>
      <c r="B10" s="32"/>
      <c r="C10" s="31"/>
      <c r="D10" s="33"/>
      <c r="E10" s="33"/>
      <c r="F10" s="33"/>
      <c r="G10" s="29"/>
      <c r="H10" s="29"/>
      <c r="I10" s="30">
        <f t="shared" si="0"/>
        <v>0</v>
      </c>
    </row>
    <row r="11" spans="1:9" ht="15.75" x14ac:dyDescent="0.2">
      <c r="A11" s="28">
        <v>9</v>
      </c>
      <c r="B11" s="32"/>
      <c r="C11" s="31"/>
      <c r="D11" s="33"/>
      <c r="E11" s="33"/>
      <c r="F11" s="33"/>
      <c r="G11" s="29"/>
      <c r="H11" s="29"/>
      <c r="I11" s="30">
        <f t="shared" si="0"/>
        <v>0</v>
      </c>
    </row>
    <row r="12" spans="1:9" ht="15.75" x14ac:dyDescent="0.2">
      <c r="A12" s="28">
        <v>10</v>
      </c>
      <c r="B12" s="32"/>
      <c r="C12" s="31"/>
      <c r="D12" s="33"/>
      <c r="E12" s="33"/>
      <c r="F12" s="33"/>
      <c r="G12" s="29"/>
      <c r="H12" s="29"/>
      <c r="I12" s="30">
        <f t="shared" si="0"/>
        <v>0</v>
      </c>
    </row>
    <row r="13" spans="1:9" ht="15.75" x14ac:dyDescent="0.2">
      <c r="A13" s="28">
        <v>11</v>
      </c>
      <c r="B13" s="32"/>
      <c r="C13" s="31"/>
      <c r="D13" s="33"/>
      <c r="E13" s="33"/>
      <c r="F13" s="33"/>
      <c r="G13" s="29"/>
      <c r="H13" s="29"/>
      <c r="I13" s="30">
        <f t="shared" si="0"/>
        <v>0</v>
      </c>
    </row>
    <row r="14" spans="1:9" ht="15.75" x14ac:dyDescent="0.2">
      <c r="A14" s="28">
        <v>12</v>
      </c>
      <c r="B14" s="32"/>
      <c r="C14" s="31"/>
      <c r="D14" s="33"/>
      <c r="E14" s="33"/>
      <c r="F14" s="33"/>
      <c r="G14" s="29"/>
      <c r="H14" s="29"/>
      <c r="I14" s="30">
        <f t="shared" si="0"/>
        <v>0</v>
      </c>
    </row>
    <row r="15" spans="1:9" ht="15.75" x14ac:dyDescent="0.2">
      <c r="A15" s="28">
        <v>13</v>
      </c>
      <c r="B15" s="32"/>
      <c r="C15" s="31"/>
      <c r="D15" s="33"/>
      <c r="E15" s="33"/>
      <c r="F15" s="33"/>
      <c r="G15" s="29"/>
      <c r="H15" s="29"/>
      <c r="I15" s="30">
        <f t="shared" si="0"/>
        <v>0</v>
      </c>
    </row>
    <row r="16" spans="1:9" ht="15.75" x14ac:dyDescent="0.2">
      <c r="A16" s="28">
        <v>14</v>
      </c>
      <c r="B16" s="32"/>
      <c r="C16" s="31"/>
      <c r="D16" s="33"/>
      <c r="E16" s="33"/>
      <c r="F16" s="33"/>
      <c r="G16" s="29"/>
      <c r="H16" s="29"/>
      <c r="I16" s="30">
        <f t="shared" si="0"/>
        <v>0</v>
      </c>
    </row>
    <row r="17" spans="1:9" ht="15.75" x14ac:dyDescent="0.2">
      <c r="A17" s="28">
        <v>15</v>
      </c>
      <c r="B17" s="32"/>
      <c r="C17" s="31"/>
      <c r="D17" s="33"/>
      <c r="E17" s="33"/>
      <c r="F17" s="33"/>
      <c r="G17" s="29"/>
      <c r="H17" s="29"/>
      <c r="I17" s="30">
        <f t="shared" si="0"/>
        <v>0</v>
      </c>
    </row>
    <row r="18" spans="1:9" ht="15.75" x14ac:dyDescent="0.2">
      <c r="A18" s="28">
        <v>16</v>
      </c>
      <c r="B18" s="32"/>
      <c r="C18" s="31"/>
      <c r="D18" s="33"/>
      <c r="E18" s="33"/>
      <c r="F18" s="33"/>
      <c r="G18" s="29"/>
      <c r="H18" s="29"/>
      <c r="I18" s="30">
        <f t="shared" si="0"/>
        <v>0</v>
      </c>
    </row>
    <row r="19" spans="1:9" ht="15.75" x14ac:dyDescent="0.2">
      <c r="A19" s="28">
        <v>17</v>
      </c>
      <c r="B19" s="32"/>
      <c r="C19" s="31"/>
      <c r="D19" s="33"/>
      <c r="E19" s="33"/>
      <c r="F19" s="33"/>
      <c r="G19" s="29"/>
      <c r="H19" s="29"/>
      <c r="I19" s="30">
        <f t="shared" si="0"/>
        <v>0</v>
      </c>
    </row>
    <row r="20" spans="1:9" ht="15.75" x14ac:dyDescent="0.2">
      <c r="A20" s="28">
        <v>18</v>
      </c>
      <c r="B20" s="32"/>
      <c r="C20" s="31"/>
      <c r="D20" s="33"/>
      <c r="E20" s="33"/>
      <c r="F20" s="33"/>
      <c r="G20" s="29"/>
      <c r="H20" s="29"/>
      <c r="I20" s="30">
        <f t="shared" si="0"/>
        <v>0</v>
      </c>
    </row>
    <row r="21" spans="1:9" ht="15.75" x14ac:dyDescent="0.2">
      <c r="A21" s="28">
        <v>19</v>
      </c>
      <c r="B21" s="32"/>
      <c r="C21" s="31"/>
      <c r="D21" s="33"/>
      <c r="E21" s="33"/>
      <c r="F21" s="33"/>
      <c r="G21" s="29"/>
      <c r="H21" s="29"/>
      <c r="I21" s="30">
        <f t="shared" si="0"/>
        <v>0</v>
      </c>
    </row>
    <row r="22" spans="1:9" ht="15.75" x14ac:dyDescent="0.2">
      <c r="A22" s="28">
        <v>20</v>
      </c>
      <c r="B22" s="32"/>
      <c r="C22" s="31"/>
      <c r="D22" s="33"/>
      <c r="E22" s="33"/>
      <c r="F22" s="33"/>
      <c r="G22" s="29"/>
      <c r="H22" s="29"/>
      <c r="I22" s="30">
        <f t="shared" si="0"/>
        <v>0</v>
      </c>
    </row>
    <row r="23" spans="1:9" ht="15.75" x14ac:dyDescent="0.2">
      <c r="A23" s="28">
        <v>21</v>
      </c>
      <c r="B23" s="32"/>
      <c r="C23" s="31"/>
      <c r="D23" s="33"/>
      <c r="E23" s="33"/>
      <c r="F23" s="33"/>
      <c r="G23" s="29"/>
      <c r="H23" s="29"/>
      <c r="I23" s="30">
        <f t="shared" si="0"/>
        <v>0</v>
      </c>
    </row>
    <row r="24" spans="1:9" ht="15.75" x14ac:dyDescent="0.2">
      <c r="A24" s="28">
        <v>22</v>
      </c>
      <c r="B24" s="32"/>
      <c r="C24" s="31"/>
      <c r="D24" s="33"/>
      <c r="E24" s="33"/>
      <c r="F24" s="33"/>
      <c r="G24" s="29"/>
      <c r="H24" s="29"/>
      <c r="I24" s="30">
        <f t="shared" si="0"/>
        <v>0</v>
      </c>
    </row>
    <row r="25" spans="1:9" ht="15.75" x14ac:dyDescent="0.2">
      <c r="A25" s="28">
        <v>23</v>
      </c>
      <c r="B25" s="32"/>
      <c r="C25" s="31"/>
      <c r="D25" s="33"/>
      <c r="E25" s="33"/>
      <c r="F25" s="33"/>
      <c r="G25" s="29"/>
      <c r="H25" s="29"/>
      <c r="I25" s="30">
        <f t="shared" si="0"/>
        <v>0</v>
      </c>
    </row>
    <row r="26" spans="1:9" ht="15.75" x14ac:dyDescent="0.2">
      <c r="A26" s="28">
        <v>24</v>
      </c>
      <c r="B26" s="32"/>
      <c r="C26" s="31"/>
      <c r="D26" s="33"/>
      <c r="E26" s="33"/>
      <c r="F26" s="33"/>
      <c r="G26" s="29"/>
      <c r="H26" s="29"/>
      <c r="I26" s="30">
        <f t="shared" si="0"/>
        <v>0</v>
      </c>
    </row>
    <row r="27" spans="1:9" ht="15.75" x14ac:dyDescent="0.2">
      <c r="A27" s="28">
        <v>25</v>
      </c>
      <c r="B27" s="32"/>
      <c r="C27" s="31"/>
      <c r="D27" s="33"/>
      <c r="E27" s="33"/>
      <c r="F27" s="33"/>
      <c r="G27" s="29"/>
      <c r="H27" s="29"/>
      <c r="I27" s="30">
        <f t="shared" si="0"/>
        <v>0</v>
      </c>
    </row>
    <row r="30" spans="1:9" ht="15.75" x14ac:dyDescent="0.2">
      <c r="A30" s="1" t="s">
        <v>24</v>
      </c>
    </row>
    <row r="31" spans="1:9" ht="15" customHeight="1" x14ac:dyDescent="0.2">
      <c r="A31" s="101" t="s">
        <v>6</v>
      </c>
      <c r="B31" s="107" t="s">
        <v>72</v>
      </c>
      <c r="C31" s="101" t="s">
        <v>0</v>
      </c>
      <c r="D31" s="109"/>
      <c r="E31" s="106" t="s">
        <v>1</v>
      </c>
      <c r="F31" s="106"/>
      <c r="G31" s="99">
        <v>1</v>
      </c>
      <c r="H31" s="99">
        <v>2</v>
      </c>
      <c r="I31" s="101" t="s">
        <v>5</v>
      </c>
    </row>
    <row r="32" spans="1:9" ht="15" customHeight="1" x14ac:dyDescent="0.2">
      <c r="A32" s="102"/>
      <c r="B32" s="108"/>
      <c r="C32" s="102"/>
      <c r="D32" s="100"/>
      <c r="E32" s="102"/>
      <c r="F32" s="102"/>
      <c r="G32" s="100"/>
      <c r="H32" s="100"/>
      <c r="I32" s="102"/>
    </row>
    <row r="33" spans="1:9" ht="15.75" x14ac:dyDescent="0.2">
      <c r="A33" s="28" t="s">
        <v>12</v>
      </c>
      <c r="B33" s="103" t="s">
        <v>104</v>
      </c>
      <c r="C33" s="104"/>
      <c r="D33" s="104"/>
      <c r="E33" s="105"/>
      <c r="F33" s="34"/>
      <c r="G33" s="34"/>
      <c r="H33" s="34"/>
      <c r="I33" s="83"/>
    </row>
    <row r="34" spans="1:9" ht="15.75" x14ac:dyDescent="0.2">
      <c r="A34" s="3"/>
      <c r="B34" s="151" t="s">
        <v>91</v>
      </c>
      <c r="C34" s="148">
        <v>2008</v>
      </c>
      <c r="D34" s="149" t="s">
        <v>99</v>
      </c>
      <c r="E34" s="150" t="s">
        <v>100</v>
      </c>
      <c r="F34" s="145" t="s">
        <v>85</v>
      </c>
      <c r="G34" s="28">
        <v>77</v>
      </c>
      <c r="H34" s="28">
        <v>65</v>
      </c>
      <c r="I34" s="30">
        <f>SUM(G34:H34)</f>
        <v>142</v>
      </c>
    </row>
    <row r="35" spans="1:9" ht="15.75" x14ac:dyDescent="0.2">
      <c r="A35" s="3"/>
      <c r="B35" s="132" t="s">
        <v>93</v>
      </c>
      <c r="C35" s="146">
        <v>2006</v>
      </c>
      <c r="D35" s="149" t="s">
        <v>99</v>
      </c>
      <c r="E35" s="149" t="s">
        <v>100</v>
      </c>
      <c r="F35" s="145" t="s">
        <v>85</v>
      </c>
      <c r="G35" s="28">
        <v>68</v>
      </c>
      <c r="H35" s="28">
        <v>72</v>
      </c>
      <c r="I35" s="30">
        <f>SUM(G35:H35)</f>
        <v>140</v>
      </c>
    </row>
    <row r="36" spans="1:9" ht="15.75" x14ac:dyDescent="0.2">
      <c r="A36" s="3"/>
      <c r="B36" s="34" t="s">
        <v>92</v>
      </c>
      <c r="C36" s="28">
        <v>2008</v>
      </c>
      <c r="D36" s="149" t="s">
        <v>99</v>
      </c>
      <c r="E36" s="149" t="s">
        <v>100</v>
      </c>
      <c r="F36" s="145" t="s">
        <v>85</v>
      </c>
      <c r="G36" s="28">
        <v>60</v>
      </c>
      <c r="H36" s="28">
        <v>61</v>
      </c>
      <c r="I36" s="30">
        <f>SUM(G36:H36)</f>
        <v>121</v>
      </c>
    </row>
    <row r="37" spans="1:9" ht="15.75" x14ac:dyDescent="0.2">
      <c r="A37" s="3"/>
      <c r="C37" s="3"/>
      <c r="G37" s="3"/>
      <c r="H37" s="3"/>
      <c r="I37" s="30">
        <f>SUM(I34:I36)</f>
        <v>403</v>
      </c>
    </row>
    <row r="38" spans="1:9" ht="15.75" x14ac:dyDescent="0.2">
      <c r="A38" s="3"/>
      <c r="C38" s="3"/>
      <c r="G38" s="3"/>
      <c r="H38" s="3"/>
      <c r="I38" s="2"/>
    </row>
    <row r="39" spans="1:9" ht="15.75" x14ac:dyDescent="0.2">
      <c r="A39" s="28" t="s">
        <v>13</v>
      </c>
      <c r="B39" s="103" t="s">
        <v>123</v>
      </c>
      <c r="C39" s="104"/>
      <c r="D39" s="104"/>
      <c r="E39" s="105"/>
      <c r="F39" s="34"/>
      <c r="G39" s="34"/>
      <c r="H39" s="34"/>
      <c r="I39" s="83"/>
    </row>
    <row r="40" spans="1:9" ht="15.75" x14ac:dyDescent="0.2">
      <c r="A40" s="3"/>
      <c r="B40" s="32" t="s">
        <v>116</v>
      </c>
      <c r="C40" s="146">
        <v>2006</v>
      </c>
      <c r="D40" s="32" t="s">
        <v>120</v>
      </c>
      <c r="E40" s="154" t="s">
        <v>121</v>
      </c>
      <c r="F40" s="32" t="s">
        <v>85</v>
      </c>
      <c r="G40" s="28">
        <v>88</v>
      </c>
      <c r="H40" s="28">
        <v>83</v>
      </c>
      <c r="I40" s="30">
        <f>SUM(G40:H40)</f>
        <v>171</v>
      </c>
    </row>
    <row r="41" spans="1:9" ht="15.75" x14ac:dyDescent="0.2">
      <c r="A41" s="3"/>
      <c r="B41" s="145" t="s">
        <v>115</v>
      </c>
      <c r="C41" s="146">
        <v>2006</v>
      </c>
      <c r="D41" s="32" t="s">
        <v>120</v>
      </c>
      <c r="E41" s="154" t="s">
        <v>121</v>
      </c>
      <c r="F41" s="32" t="s">
        <v>85</v>
      </c>
      <c r="G41" s="28">
        <v>75</v>
      </c>
      <c r="H41" s="28">
        <v>70</v>
      </c>
      <c r="I41" s="30">
        <f>SUM(G41:H41)</f>
        <v>145</v>
      </c>
    </row>
    <row r="42" spans="1:9" ht="15.75" x14ac:dyDescent="0.2">
      <c r="A42" s="3"/>
      <c r="B42" s="32" t="s">
        <v>117</v>
      </c>
      <c r="C42" s="146">
        <v>2008</v>
      </c>
      <c r="D42" s="32" t="s">
        <v>120</v>
      </c>
      <c r="E42" s="34" t="s">
        <v>121</v>
      </c>
      <c r="F42" s="32" t="s">
        <v>85</v>
      </c>
      <c r="G42" s="28">
        <v>38</v>
      </c>
      <c r="H42" s="28">
        <v>44</v>
      </c>
      <c r="I42" s="30">
        <f>SUM(G42:H42)</f>
        <v>82</v>
      </c>
    </row>
    <row r="43" spans="1:9" ht="15.75" x14ac:dyDescent="0.2">
      <c r="A43" s="3"/>
      <c r="C43" s="3"/>
      <c r="G43" s="3"/>
      <c r="H43" s="3"/>
      <c r="I43" s="30">
        <f>SUM(I40:I42)</f>
        <v>398</v>
      </c>
    </row>
    <row r="44" spans="1:9" ht="15.75" x14ac:dyDescent="0.2">
      <c r="A44" s="3"/>
      <c r="C44" s="3"/>
      <c r="G44" s="3"/>
      <c r="H44" s="3"/>
      <c r="I44" s="2"/>
    </row>
    <row r="45" spans="1:9" ht="15.75" x14ac:dyDescent="0.2">
      <c r="A45" s="28" t="s">
        <v>14</v>
      </c>
      <c r="B45" s="103"/>
      <c r="C45" s="104"/>
      <c r="D45" s="104"/>
      <c r="E45" s="105"/>
      <c r="F45" s="34"/>
      <c r="G45" s="34"/>
      <c r="H45" s="34"/>
      <c r="I45" s="83"/>
    </row>
    <row r="46" spans="1:9" ht="15.75" x14ac:dyDescent="0.2">
      <c r="A46" s="3"/>
      <c r="B46" s="34"/>
      <c r="C46" s="34"/>
      <c r="D46" s="34"/>
      <c r="E46" s="34"/>
      <c r="F46" s="34"/>
      <c r="G46" s="34"/>
      <c r="H46" s="34"/>
      <c r="I46" s="83">
        <f t="shared" ref="I46:I48" si="1">SUM(G46:H46)</f>
        <v>0</v>
      </c>
    </row>
    <row r="47" spans="1:9" ht="15.75" x14ac:dyDescent="0.2">
      <c r="A47" s="3"/>
      <c r="B47" s="34"/>
      <c r="C47" s="34"/>
      <c r="D47" s="34"/>
      <c r="E47" s="34"/>
      <c r="F47" s="34"/>
      <c r="G47" s="34"/>
      <c r="H47" s="34"/>
      <c r="I47" s="83">
        <f t="shared" si="1"/>
        <v>0</v>
      </c>
    </row>
    <row r="48" spans="1:9" ht="15.75" x14ac:dyDescent="0.2">
      <c r="A48" s="3"/>
      <c r="B48" s="34"/>
      <c r="C48" s="34"/>
      <c r="D48" s="34"/>
      <c r="E48" s="34"/>
      <c r="F48" s="34"/>
      <c r="G48" s="34"/>
      <c r="H48" s="34"/>
      <c r="I48" s="83">
        <f t="shared" si="1"/>
        <v>0</v>
      </c>
    </row>
    <row r="49" spans="1:9" ht="15.75" x14ac:dyDescent="0.2">
      <c r="A49" s="3"/>
      <c r="C49" s="3"/>
      <c r="G49" s="3"/>
      <c r="H49" s="3"/>
      <c r="I49" s="83">
        <f>SUM(I46:I48)</f>
        <v>0</v>
      </c>
    </row>
  </sheetData>
  <sortState xmlns:xlrd2="http://schemas.microsoft.com/office/spreadsheetml/2017/richdata2" ref="A3:I8">
    <sortCondition descending="1" ref="I3:I8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5"/>
  </sheetPr>
  <dimension ref="A1:I44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B46" sqref="B46"/>
    </sheetView>
  </sheetViews>
  <sheetFormatPr defaultColWidth="9.140625"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bestFit="1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9" ht="24.75" customHeight="1" x14ac:dyDescent="0.2">
      <c r="A1" s="12" t="s">
        <v>22</v>
      </c>
    </row>
    <row r="2" spans="1:9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9" ht="15.75" x14ac:dyDescent="0.2">
      <c r="A3" s="28">
        <v>1</v>
      </c>
      <c r="B3" s="32"/>
      <c r="C3" s="31"/>
      <c r="D3" s="33"/>
      <c r="E3" s="33"/>
      <c r="F3" s="33"/>
      <c r="G3" s="29"/>
      <c r="I3" s="30">
        <f>SUM(G3:H3)</f>
        <v>0</v>
      </c>
    </row>
    <row r="4" spans="1:9" ht="15.75" x14ac:dyDescent="0.2">
      <c r="A4" s="28">
        <v>2</v>
      </c>
      <c r="B4" s="32"/>
      <c r="C4" s="31"/>
      <c r="D4" s="33"/>
      <c r="E4" s="43"/>
      <c r="F4" s="33"/>
      <c r="G4" s="29"/>
      <c r="H4" s="29"/>
      <c r="I4" s="30">
        <f>SUM(G4:H4)</f>
        <v>0</v>
      </c>
    </row>
    <row r="5" spans="1:9" ht="15.75" x14ac:dyDescent="0.2">
      <c r="A5" s="28">
        <v>3</v>
      </c>
      <c r="B5" s="32"/>
      <c r="C5" s="31"/>
      <c r="D5" s="33"/>
      <c r="E5" s="33"/>
      <c r="F5" s="33"/>
      <c r="G5" s="29"/>
      <c r="H5" s="29"/>
      <c r="I5" s="30">
        <f>SUM(G5:H5)</f>
        <v>0</v>
      </c>
    </row>
    <row r="6" spans="1:9" ht="15.75" x14ac:dyDescent="0.2">
      <c r="A6" s="28">
        <v>4</v>
      </c>
      <c r="B6" s="32"/>
      <c r="C6" s="31"/>
      <c r="D6" s="33"/>
      <c r="E6" s="33"/>
      <c r="F6" s="33"/>
      <c r="G6" s="29"/>
      <c r="H6" s="29"/>
      <c r="I6" s="30">
        <f t="shared" ref="I6:I27" si="0">SUM(G6:H6)</f>
        <v>0</v>
      </c>
    </row>
    <row r="7" spans="1:9" ht="15.75" x14ac:dyDescent="0.2">
      <c r="A7" s="28">
        <v>5</v>
      </c>
      <c r="B7" s="32"/>
      <c r="C7" s="31"/>
      <c r="D7" s="33"/>
      <c r="E7" s="33"/>
      <c r="F7" s="33"/>
      <c r="G7" s="29"/>
      <c r="H7" s="29"/>
      <c r="I7" s="30">
        <f t="shared" si="0"/>
        <v>0</v>
      </c>
    </row>
    <row r="8" spans="1:9" ht="15.75" x14ac:dyDescent="0.2">
      <c r="A8" s="28">
        <v>6</v>
      </c>
      <c r="B8" s="32"/>
      <c r="C8" s="31"/>
      <c r="D8" s="33"/>
      <c r="E8" s="33"/>
      <c r="F8" s="33"/>
      <c r="G8" s="29"/>
      <c r="H8" s="29"/>
      <c r="I8" s="30">
        <f t="shared" si="0"/>
        <v>0</v>
      </c>
    </row>
    <row r="9" spans="1:9" ht="15.75" x14ac:dyDescent="0.2">
      <c r="A9" s="28">
        <v>7</v>
      </c>
      <c r="B9" s="32"/>
      <c r="C9" s="31"/>
      <c r="D9" s="33"/>
      <c r="E9" s="33"/>
      <c r="F9" s="33"/>
      <c r="G9" s="29"/>
      <c r="H9" s="29"/>
      <c r="I9" s="30">
        <f t="shared" si="0"/>
        <v>0</v>
      </c>
    </row>
    <row r="10" spans="1:9" ht="15.75" x14ac:dyDescent="0.2">
      <c r="A10" s="28">
        <v>8</v>
      </c>
      <c r="B10" s="32"/>
      <c r="C10" s="31"/>
      <c r="D10" s="33"/>
      <c r="E10" s="33"/>
      <c r="F10" s="33"/>
      <c r="G10" s="29"/>
      <c r="H10" s="29"/>
      <c r="I10" s="30">
        <f t="shared" si="0"/>
        <v>0</v>
      </c>
    </row>
    <row r="11" spans="1:9" ht="15.75" x14ac:dyDescent="0.2">
      <c r="A11" s="28">
        <v>9</v>
      </c>
      <c r="B11" s="32"/>
      <c r="C11" s="31"/>
      <c r="D11" s="33"/>
      <c r="E11" s="33"/>
      <c r="F11" s="33"/>
      <c r="G11" s="29"/>
      <c r="H11" s="29"/>
      <c r="I11" s="30">
        <f t="shared" si="0"/>
        <v>0</v>
      </c>
    </row>
    <row r="12" spans="1:9" ht="15.75" x14ac:dyDescent="0.2">
      <c r="A12" s="28">
        <v>10</v>
      </c>
      <c r="B12" s="32"/>
      <c r="C12" s="31"/>
      <c r="D12" s="33"/>
      <c r="E12" s="33"/>
      <c r="F12" s="33"/>
      <c r="G12" s="29"/>
      <c r="H12" s="29"/>
      <c r="I12" s="30">
        <f t="shared" si="0"/>
        <v>0</v>
      </c>
    </row>
    <row r="13" spans="1:9" ht="15.75" x14ac:dyDescent="0.2">
      <c r="A13" s="28">
        <v>11</v>
      </c>
      <c r="B13" s="32"/>
      <c r="C13" s="31"/>
      <c r="D13" s="33"/>
      <c r="E13" s="33"/>
      <c r="F13" s="33"/>
      <c r="G13" s="29"/>
      <c r="H13" s="29"/>
      <c r="I13" s="30">
        <f t="shared" si="0"/>
        <v>0</v>
      </c>
    </row>
    <row r="14" spans="1:9" ht="15.75" x14ac:dyDescent="0.2">
      <c r="A14" s="28">
        <v>12</v>
      </c>
      <c r="B14" s="32"/>
      <c r="C14" s="31"/>
      <c r="D14" s="33"/>
      <c r="E14" s="33"/>
      <c r="F14" s="33"/>
      <c r="G14" s="29"/>
      <c r="H14" s="29"/>
      <c r="I14" s="30">
        <f t="shared" si="0"/>
        <v>0</v>
      </c>
    </row>
    <row r="15" spans="1:9" ht="15.75" x14ac:dyDescent="0.2">
      <c r="A15" s="28">
        <v>13</v>
      </c>
      <c r="B15" s="32"/>
      <c r="C15" s="31"/>
      <c r="D15" s="33"/>
      <c r="E15" s="33"/>
      <c r="F15" s="33"/>
      <c r="G15" s="29"/>
      <c r="H15" s="29"/>
      <c r="I15" s="30">
        <f t="shared" si="0"/>
        <v>0</v>
      </c>
    </row>
    <row r="16" spans="1:9" ht="15.75" x14ac:dyDescent="0.2">
      <c r="A16" s="28">
        <v>14</v>
      </c>
      <c r="B16" s="32"/>
      <c r="C16" s="31"/>
      <c r="D16" s="33"/>
      <c r="E16" s="33"/>
      <c r="F16" s="33"/>
      <c r="G16" s="29"/>
      <c r="H16" s="29"/>
      <c r="I16" s="30">
        <f t="shared" si="0"/>
        <v>0</v>
      </c>
    </row>
    <row r="17" spans="1:9" ht="15.75" x14ac:dyDescent="0.2">
      <c r="A17" s="28">
        <v>15</v>
      </c>
      <c r="B17" s="32"/>
      <c r="C17" s="31"/>
      <c r="D17" s="33"/>
      <c r="E17" s="33"/>
      <c r="F17" s="33"/>
      <c r="G17" s="29"/>
      <c r="H17" s="29"/>
      <c r="I17" s="30">
        <f t="shared" si="0"/>
        <v>0</v>
      </c>
    </row>
    <row r="18" spans="1:9" ht="15.75" x14ac:dyDescent="0.2">
      <c r="A18" s="28">
        <v>16</v>
      </c>
      <c r="B18" s="32"/>
      <c r="C18" s="31"/>
      <c r="D18" s="33"/>
      <c r="E18" s="33"/>
      <c r="F18" s="33"/>
      <c r="G18" s="29"/>
      <c r="H18" s="29"/>
      <c r="I18" s="30">
        <f t="shared" si="0"/>
        <v>0</v>
      </c>
    </row>
    <row r="19" spans="1:9" ht="15.75" x14ac:dyDescent="0.2">
      <c r="A19" s="28">
        <v>17</v>
      </c>
      <c r="B19" s="32"/>
      <c r="C19" s="31"/>
      <c r="D19" s="33"/>
      <c r="E19" s="33"/>
      <c r="F19" s="33"/>
      <c r="G19" s="29"/>
      <c r="H19" s="29"/>
      <c r="I19" s="30">
        <f t="shared" si="0"/>
        <v>0</v>
      </c>
    </row>
    <row r="20" spans="1:9" ht="15.75" x14ac:dyDescent="0.2">
      <c r="A20" s="28">
        <v>18</v>
      </c>
      <c r="B20" s="32"/>
      <c r="C20" s="31"/>
      <c r="D20" s="33"/>
      <c r="E20" s="33"/>
      <c r="F20" s="33"/>
      <c r="G20" s="29"/>
      <c r="H20" s="29"/>
      <c r="I20" s="30">
        <f t="shared" si="0"/>
        <v>0</v>
      </c>
    </row>
    <row r="21" spans="1:9" ht="15.75" x14ac:dyDescent="0.2">
      <c r="A21" s="28">
        <v>19</v>
      </c>
      <c r="B21" s="32"/>
      <c r="C21" s="31"/>
      <c r="D21" s="33"/>
      <c r="E21" s="33"/>
      <c r="F21" s="33"/>
      <c r="G21" s="29"/>
      <c r="H21" s="29"/>
      <c r="I21" s="30">
        <f t="shared" si="0"/>
        <v>0</v>
      </c>
    </row>
    <row r="22" spans="1:9" ht="15.75" x14ac:dyDescent="0.2">
      <c r="A22" s="28">
        <v>20</v>
      </c>
      <c r="B22" s="32"/>
      <c r="C22" s="31"/>
      <c r="D22" s="33"/>
      <c r="E22" s="33"/>
      <c r="F22" s="33"/>
      <c r="G22" s="29"/>
      <c r="H22" s="29"/>
      <c r="I22" s="30">
        <f t="shared" si="0"/>
        <v>0</v>
      </c>
    </row>
    <row r="23" spans="1:9" ht="15.75" x14ac:dyDescent="0.2">
      <c r="A23" s="28">
        <v>21</v>
      </c>
      <c r="B23" s="32"/>
      <c r="C23" s="31"/>
      <c r="D23" s="33"/>
      <c r="E23" s="33"/>
      <c r="F23" s="33"/>
      <c r="G23" s="29"/>
      <c r="H23" s="29"/>
      <c r="I23" s="30">
        <f t="shared" si="0"/>
        <v>0</v>
      </c>
    </row>
    <row r="24" spans="1:9" ht="15.75" x14ac:dyDescent="0.2">
      <c r="A24" s="28">
        <v>22</v>
      </c>
      <c r="B24" s="32"/>
      <c r="C24" s="31"/>
      <c r="D24" s="33"/>
      <c r="E24" s="33"/>
      <c r="F24" s="33"/>
      <c r="G24" s="29"/>
      <c r="H24" s="29"/>
      <c r="I24" s="30">
        <f t="shared" si="0"/>
        <v>0</v>
      </c>
    </row>
    <row r="25" spans="1:9" ht="15.75" x14ac:dyDescent="0.2">
      <c r="A25" s="28">
        <v>23</v>
      </c>
      <c r="B25" s="32"/>
      <c r="C25" s="31"/>
      <c r="D25" s="33"/>
      <c r="E25" s="33"/>
      <c r="F25" s="33"/>
      <c r="G25" s="29"/>
      <c r="H25" s="29"/>
      <c r="I25" s="30">
        <f t="shared" si="0"/>
        <v>0</v>
      </c>
    </row>
    <row r="26" spans="1:9" ht="15.75" x14ac:dyDescent="0.2">
      <c r="A26" s="28">
        <v>24</v>
      </c>
      <c r="B26" s="32"/>
      <c r="C26" s="31"/>
      <c r="D26" s="33"/>
      <c r="E26" s="33"/>
      <c r="F26" s="33"/>
      <c r="G26" s="29"/>
      <c r="H26" s="29"/>
      <c r="I26" s="30">
        <f t="shared" si="0"/>
        <v>0</v>
      </c>
    </row>
    <row r="27" spans="1:9" ht="15.75" x14ac:dyDescent="0.2">
      <c r="A27" s="28">
        <v>25</v>
      </c>
      <c r="B27" s="32"/>
      <c r="C27" s="31"/>
      <c r="D27" s="33"/>
      <c r="E27" s="33"/>
      <c r="F27" s="33"/>
      <c r="G27" s="29"/>
      <c r="H27" s="29"/>
      <c r="I27" s="30">
        <f t="shared" si="0"/>
        <v>0</v>
      </c>
    </row>
    <row r="30" spans="1:9" ht="15.75" x14ac:dyDescent="0.2">
      <c r="A30" s="12" t="s">
        <v>53</v>
      </c>
    </row>
    <row r="31" spans="1:9" ht="15" customHeight="1" x14ac:dyDescent="0.2">
      <c r="A31" s="101" t="s">
        <v>6</v>
      </c>
      <c r="B31" s="107" t="s">
        <v>72</v>
      </c>
      <c r="C31" s="101" t="s">
        <v>0</v>
      </c>
      <c r="D31" s="109"/>
      <c r="E31" s="106" t="s">
        <v>1</v>
      </c>
      <c r="F31" s="106"/>
      <c r="G31" s="99">
        <v>1</v>
      </c>
      <c r="H31" s="99">
        <v>2</v>
      </c>
      <c r="I31" s="101" t="s">
        <v>5</v>
      </c>
    </row>
    <row r="32" spans="1:9" ht="15" customHeight="1" x14ac:dyDescent="0.2">
      <c r="A32" s="102"/>
      <c r="B32" s="108"/>
      <c r="C32" s="102"/>
      <c r="D32" s="100"/>
      <c r="E32" s="102"/>
      <c r="F32" s="102"/>
      <c r="G32" s="100"/>
      <c r="H32" s="100"/>
      <c r="I32" s="102"/>
    </row>
    <row r="33" spans="1:9" ht="15.75" x14ac:dyDescent="0.2">
      <c r="A33" s="28" t="s">
        <v>12</v>
      </c>
      <c r="B33" s="103"/>
      <c r="C33" s="104"/>
      <c r="D33" s="104"/>
      <c r="E33" s="105"/>
      <c r="F33" s="34"/>
      <c r="G33" s="34"/>
      <c r="H33" s="34"/>
      <c r="I33" s="83"/>
    </row>
    <row r="34" spans="1:9" ht="15.75" x14ac:dyDescent="0.2">
      <c r="A34" s="3"/>
      <c r="B34" s="34"/>
      <c r="C34" s="34"/>
      <c r="D34" s="34"/>
      <c r="E34" s="34"/>
      <c r="F34" s="34"/>
      <c r="G34" s="34"/>
      <c r="H34" s="34"/>
      <c r="I34" s="83">
        <f t="shared" ref="I34:I36" si="1">SUM(G34:H34)</f>
        <v>0</v>
      </c>
    </row>
    <row r="35" spans="1:9" ht="15.75" x14ac:dyDescent="0.2">
      <c r="A35" s="3"/>
      <c r="B35" s="34"/>
      <c r="C35" s="34"/>
      <c r="D35" s="34"/>
      <c r="E35" s="34"/>
      <c r="F35" s="34"/>
      <c r="G35" s="34"/>
      <c r="H35" s="34"/>
      <c r="I35" s="83">
        <f t="shared" si="1"/>
        <v>0</v>
      </c>
    </row>
    <row r="36" spans="1:9" ht="15.75" x14ac:dyDescent="0.2">
      <c r="A36" s="3"/>
      <c r="B36" s="34"/>
      <c r="C36" s="34"/>
      <c r="D36" s="34"/>
      <c r="E36" s="34"/>
      <c r="F36" s="34"/>
      <c r="G36" s="34"/>
      <c r="H36" s="34"/>
      <c r="I36" s="83">
        <f t="shared" si="1"/>
        <v>0</v>
      </c>
    </row>
    <row r="37" spans="1:9" ht="15.75" x14ac:dyDescent="0.2">
      <c r="A37" s="3"/>
      <c r="C37" s="3"/>
      <c r="G37" s="3"/>
      <c r="H37" s="3"/>
      <c r="I37" s="83">
        <f>SUM(I34:I36)</f>
        <v>0</v>
      </c>
    </row>
    <row r="38" spans="1:9" ht="15.75" x14ac:dyDescent="0.2">
      <c r="A38" s="3"/>
      <c r="C38" s="3"/>
      <c r="G38" s="3"/>
      <c r="H38" s="3"/>
      <c r="I38" s="2"/>
    </row>
    <row r="39" spans="1:9" ht="15.75" x14ac:dyDescent="0.2">
      <c r="A39" s="28" t="s">
        <v>13</v>
      </c>
      <c r="B39" s="103"/>
      <c r="C39" s="104"/>
      <c r="D39" s="104"/>
      <c r="E39" s="105"/>
      <c r="F39" s="34"/>
      <c r="G39" s="34"/>
      <c r="H39" s="34"/>
      <c r="I39" s="83"/>
    </row>
    <row r="40" spans="1:9" ht="15.75" x14ac:dyDescent="0.2">
      <c r="A40" s="3"/>
      <c r="B40" s="34"/>
      <c r="C40" s="34"/>
      <c r="D40" s="34"/>
      <c r="E40" s="34"/>
      <c r="F40" s="34"/>
      <c r="G40" s="34"/>
      <c r="H40" s="34"/>
      <c r="I40" s="83">
        <f t="shared" ref="I40:I42" si="2">SUM(G40:H40)</f>
        <v>0</v>
      </c>
    </row>
    <row r="41" spans="1:9" ht="15.75" x14ac:dyDescent="0.2">
      <c r="A41" s="3"/>
      <c r="B41" s="34"/>
      <c r="C41" s="34"/>
      <c r="D41" s="34"/>
      <c r="E41" s="34"/>
      <c r="F41" s="34"/>
      <c r="G41" s="34"/>
      <c r="H41" s="34"/>
      <c r="I41" s="83">
        <f t="shared" si="2"/>
        <v>0</v>
      </c>
    </row>
    <row r="42" spans="1:9" ht="15.75" x14ac:dyDescent="0.2">
      <c r="A42" s="3"/>
      <c r="B42" s="34"/>
      <c r="C42" s="34"/>
      <c r="D42" s="34"/>
      <c r="E42" s="34"/>
      <c r="F42" s="34"/>
      <c r="G42" s="34"/>
      <c r="H42" s="34"/>
      <c r="I42" s="83">
        <f t="shared" si="2"/>
        <v>0</v>
      </c>
    </row>
    <row r="43" spans="1:9" ht="15.75" x14ac:dyDescent="0.2">
      <c r="A43" s="3"/>
      <c r="C43" s="3"/>
      <c r="G43" s="3"/>
      <c r="H43" s="3"/>
      <c r="I43" s="83">
        <f>SUM(I40:I42)</f>
        <v>0</v>
      </c>
    </row>
    <row r="44" spans="1:9" ht="15.75" x14ac:dyDescent="0.2">
      <c r="A44" s="3"/>
      <c r="C44" s="3"/>
      <c r="G44" s="3"/>
      <c r="H44" s="3"/>
      <c r="I44" s="2"/>
    </row>
  </sheetData>
  <sortState xmlns:xlrd2="http://schemas.microsoft.com/office/spreadsheetml/2017/richdata2" ref="B3:I5">
    <sortCondition descending="1" ref="I3:I5"/>
  </sortState>
  <mergeCells count="11"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  <mergeCell ref="F31:F32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3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5"/>
  </sheetPr>
  <dimension ref="A1:J49"/>
  <sheetViews>
    <sheetView zoomScale="90" zoomScaleNormal="90" workbookViewId="0">
      <pane xSplit="2" ySplit="2" topLeftCell="C4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9.140625"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4" customWidth="1"/>
    <col min="9" max="9" width="6.7109375" style="3" customWidth="1"/>
    <col min="10" max="10" width="9.140625" style="9"/>
    <col min="11" max="16384" width="9.140625" style="3"/>
  </cols>
  <sheetData>
    <row r="1" spans="1:10" ht="24.75" customHeight="1" x14ac:dyDescent="0.2">
      <c r="A1" s="12" t="s">
        <v>23</v>
      </c>
    </row>
    <row r="2" spans="1:10" s="2" customFormat="1" ht="15.75" x14ac:dyDescent="0.2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  <c r="J2" s="17"/>
    </row>
    <row r="3" spans="1:10" ht="15.75" x14ac:dyDescent="0.2">
      <c r="A3" s="28">
        <v>1</v>
      </c>
      <c r="B3" s="32"/>
      <c r="C3" s="31"/>
      <c r="D3" s="33"/>
      <c r="E3" s="33"/>
      <c r="F3" s="33"/>
      <c r="G3" s="28"/>
      <c r="H3" s="28"/>
      <c r="I3" s="30">
        <f>SUM(G3:H3)</f>
        <v>0</v>
      </c>
    </row>
    <row r="4" spans="1:10" ht="15.75" x14ac:dyDescent="0.2">
      <c r="A4" s="28">
        <v>2</v>
      </c>
      <c r="B4" s="32"/>
      <c r="C4" s="31"/>
      <c r="D4" s="33"/>
      <c r="E4" s="77"/>
      <c r="F4" s="33"/>
      <c r="G4" s="28"/>
      <c r="H4" s="28"/>
      <c r="I4" s="30">
        <f>SUM(G4:H4)</f>
        <v>0</v>
      </c>
    </row>
    <row r="5" spans="1:10" ht="15.75" x14ac:dyDescent="0.2">
      <c r="A5" s="28">
        <v>3</v>
      </c>
      <c r="B5" s="37"/>
      <c r="C5" s="36"/>
      <c r="D5" s="57"/>
      <c r="E5" s="58"/>
      <c r="F5" s="33"/>
      <c r="G5" s="28"/>
      <c r="H5" s="28"/>
      <c r="I5" s="30">
        <f>SUM(G5:H5)</f>
        <v>0</v>
      </c>
    </row>
    <row r="6" spans="1:10" ht="15.75" x14ac:dyDescent="0.2">
      <c r="A6" s="28">
        <v>4</v>
      </c>
      <c r="B6" s="35"/>
      <c r="C6" s="36"/>
      <c r="D6" s="37"/>
      <c r="E6" s="52"/>
      <c r="F6" s="33"/>
      <c r="G6" s="28"/>
      <c r="H6" s="28"/>
      <c r="I6" s="30">
        <f t="shared" ref="I6:I27" si="0">SUM(G6:H6)</f>
        <v>0</v>
      </c>
    </row>
    <row r="7" spans="1:10" ht="15.75" x14ac:dyDescent="0.2">
      <c r="A7" s="28">
        <v>5</v>
      </c>
      <c r="B7" s="35"/>
      <c r="C7" s="36"/>
      <c r="D7" s="37"/>
      <c r="E7" s="52"/>
      <c r="F7" s="33"/>
      <c r="G7" s="28"/>
      <c r="H7" s="28"/>
      <c r="I7" s="30">
        <f t="shared" si="0"/>
        <v>0</v>
      </c>
    </row>
    <row r="8" spans="1:10" ht="15.75" x14ac:dyDescent="0.2">
      <c r="A8" s="28">
        <v>6</v>
      </c>
      <c r="B8" s="35"/>
      <c r="C8" s="36"/>
      <c r="D8" s="37"/>
      <c r="E8" s="52"/>
      <c r="F8" s="33"/>
      <c r="G8" s="28"/>
      <c r="H8" s="28"/>
      <c r="I8" s="30">
        <f t="shared" si="0"/>
        <v>0</v>
      </c>
    </row>
    <row r="9" spans="1:10" ht="15.75" x14ac:dyDescent="0.2">
      <c r="A9" s="28">
        <v>7</v>
      </c>
      <c r="B9" s="35"/>
      <c r="C9" s="36"/>
      <c r="D9" s="37"/>
      <c r="E9" s="52"/>
      <c r="F9" s="33"/>
      <c r="G9" s="28"/>
      <c r="H9" s="28"/>
      <c r="I9" s="30">
        <f t="shared" si="0"/>
        <v>0</v>
      </c>
    </row>
    <row r="10" spans="1:10" ht="15.75" x14ac:dyDescent="0.2">
      <c r="A10" s="28">
        <v>8</v>
      </c>
      <c r="B10" s="35"/>
      <c r="C10" s="36"/>
      <c r="D10" s="37"/>
      <c r="E10" s="52"/>
      <c r="F10" s="33"/>
      <c r="G10" s="28"/>
      <c r="H10" s="28"/>
      <c r="I10" s="30">
        <f t="shared" si="0"/>
        <v>0</v>
      </c>
    </row>
    <row r="11" spans="1:10" ht="15.75" x14ac:dyDescent="0.2">
      <c r="A11" s="28">
        <v>9</v>
      </c>
      <c r="B11" s="35"/>
      <c r="C11" s="36"/>
      <c r="D11" s="37"/>
      <c r="E11" s="52"/>
      <c r="F11" s="33"/>
      <c r="G11" s="28"/>
      <c r="H11" s="28"/>
      <c r="I11" s="30">
        <f t="shared" si="0"/>
        <v>0</v>
      </c>
    </row>
    <row r="12" spans="1:10" ht="15.75" x14ac:dyDescent="0.2">
      <c r="A12" s="28">
        <v>10</v>
      </c>
      <c r="B12" s="35"/>
      <c r="C12" s="36"/>
      <c r="D12" s="37"/>
      <c r="E12" s="52"/>
      <c r="F12" s="33"/>
      <c r="G12" s="28"/>
      <c r="H12" s="28"/>
      <c r="I12" s="30">
        <f t="shared" si="0"/>
        <v>0</v>
      </c>
    </row>
    <row r="13" spans="1:10" ht="15.75" x14ac:dyDescent="0.2">
      <c r="A13" s="28">
        <v>11</v>
      </c>
      <c r="B13" s="35"/>
      <c r="C13" s="36"/>
      <c r="D13" s="37"/>
      <c r="E13" s="52"/>
      <c r="F13" s="33"/>
      <c r="G13" s="28"/>
      <c r="H13" s="28"/>
      <c r="I13" s="30">
        <f t="shared" si="0"/>
        <v>0</v>
      </c>
    </row>
    <row r="14" spans="1:10" ht="15.75" x14ac:dyDescent="0.2">
      <c r="A14" s="28">
        <v>12</v>
      </c>
      <c r="B14" s="35"/>
      <c r="C14" s="36"/>
      <c r="D14" s="37"/>
      <c r="E14" s="52"/>
      <c r="F14" s="33"/>
      <c r="G14" s="28"/>
      <c r="H14" s="28"/>
      <c r="I14" s="30">
        <f t="shared" si="0"/>
        <v>0</v>
      </c>
    </row>
    <row r="15" spans="1:10" ht="15.75" x14ac:dyDescent="0.2">
      <c r="A15" s="28">
        <v>13</v>
      </c>
      <c r="B15" s="35"/>
      <c r="C15" s="36"/>
      <c r="D15" s="37"/>
      <c r="E15" s="52"/>
      <c r="F15" s="33"/>
      <c r="G15" s="28"/>
      <c r="H15" s="28"/>
      <c r="I15" s="30">
        <f t="shared" si="0"/>
        <v>0</v>
      </c>
    </row>
    <row r="16" spans="1:10" ht="15.75" x14ac:dyDescent="0.2">
      <c r="A16" s="28">
        <v>14</v>
      </c>
      <c r="B16" s="35"/>
      <c r="C16" s="36"/>
      <c r="D16" s="37"/>
      <c r="E16" s="52"/>
      <c r="F16" s="33"/>
      <c r="G16" s="28"/>
      <c r="H16" s="28"/>
      <c r="I16" s="30">
        <f t="shared" si="0"/>
        <v>0</v>
      </c>
    </row>
    <row r="17" spans="1:9" ht="15.75" x14ac:dyDescent="0.2">
      <c r="A17" s="28">
        <v>15</v>
      </c>
      <c r="B17" s="35"/>
      <c r="C17" s="36"/>
      <c r="D17" s="37"/>
      <c r="E17" s="52"/>
      <c r="F17" s="33"/>
      <c r="G17" s="28"/>
      <c r="H17" s="28"/>
      <c r="I17" s="30">
        <f t="shared" si="0"/>
        <v>0</v>
      </c>
    </row>
    <row r="18" spans="1:9" ht="15.75" x14ac:dyDescent="0.2">
      <c r="A18" s="28">
        <v>16</v>
      </c>
      <c r="B18" s="35"/>
      <c r="C18" s="36"/>
      <c r="D18" s="37"/>
      <c r="E18" s="52"/>
      <c r="F18" s="33"/>
      <c r="G18" s="28"/>
      <c r="H18" s="28"/>
      <c r="I18" s="30">
        <f t="shared" si="0"/>
        <v>0</v>
      </c>
    </row>
    <row r="19" spans="1:9" ht="15.75" x14ac:dyDescent="0.2">
      <c r="A19" s="28">
        <v>17</v>
      </c>
      <c r="B19" s="35"/>
      <c r="C19" s="36"/>
      <c r="D19" s="37"/>
      <c r="E19" s="52"/>
      <c r="F19" s="33"/>
      <c r="G19" s="28"/>
      <c r="H19" s="28"/>
      <c r="I19" s="30">
        <f t="shared" si="0"/>
        <v>0</v>
      </c>
    </row>
    <row r="20" spans="1:9" ht="15.75" x14ac:dyDescent="0.2">
      <c r="A20" s="28">
        <v>18</v>
      </c>
      <c r="B20" s="35"/>
      <c r="C20" s="36"/>
      <c r="D20" s="37"/>
      <c r="E20" s="52"/>
      <c r="F20" s="33"/>
      <c r="G20" s="28"/>
      <c r="H20" s="28"/>
      <c r="I20" s="30">
        <f t="shared" si="0"/>
        <v>0</v>
      </c>
    </row>
    <row r="21" spans="1:9" ht="15.75" x14ac:dyDescent="0.2">
      <c r="A21" s="28">
        <v>19</v>
      </c>
      <c r="B21" s="35"/>
      <c r="C21" s="36"/>
      <c r="D21" s="37"/>
      <c r="E21" s="52"/>
      <c r="F21" s="33"/>
      <c r="G21" s="28"/>
      <c r="H21" s="28"/>
      <c r="I21" s="30">
        <f t="shared" si="0"/>
        <v>0</v>
      </c>
    </row>
    <row r="22" spans="1:9" ht="15.75" x14ac:dyDescent="0.2">
      <c r="A22" s="28">
        <v>20</v>
      </c>
      <c r="B22" s="39"/>
      <c r="C22" s="40"/>
      <c r="D22" s="41"/>
      <c r="E22" s="53"/>
      <c r="F22" s="33"/>
      <c r="G22" s="38"/>
      <c r="H22" s="38"/>
      <c r="I22" s="30">
        <f t="shared" si="0"/>
        <v>0</v>
      </c>
    </row>
    <row r="23" spans="1:9" ht="15.75" x14ac:dyDescent="0.2">
      <c r="A23" s="28">
        <v>21</v>
      </c>
      <c r="B23" s="32"/>
      <c r="C23" s="31"/>
      <c r="D23" s="33"/>
      <c r="E23" s="33"/>
      <c r="F23" s="33"/>
      <c r="G23" s="28"/>
      <c r="H23" s="28"/>
      <c r="I23" s="30">
        <f t="shared" si="0"/>
        <v>0</v>
      </c>
    </row>
    <row r="24" spans="1:9" ht="15.75" x14ac:dyDescent="0.2">
      <c r="A24" s="28">
        <v>22</v>
      </c>
      <c r="B24" s="32"/>
      <c r="C24" s="31"/>
      <c r="D24" s="33"/>
      <c r="E24" s="33"/>
      <c r="F24" s="33"/>
      <c r="G24" s="28"/>
      <c r="H24" s="28"/>
      <c r="I24" s="30">
        <f t="shared" si="0"/>
        <v>0</v>
      </c>
    </row>
    <row r="25" spans="1:9" ht="15.75" x14ac:dyDescent="0.2">
      <c r="A25" s="28">
        <v>23</v>
      </c>
      <c r="B25" s="34"/>
      <c r="C25" s="31"/>
      <c r="D25" s="33"/>
      <c r="E25" s="33"/>
      <c r="F25" s="33"/>
      <c r="G25" s="28"/>
      <c r="H25" s="28"/>
      <c r="I25" s="30">
        <f t="shared" si="0"/>
        <v>0</v>
      </c>
    </row>
    <row r="26" spans="1:9" ht="15.75" x14ac:dyDescent="0.2">
      <c r="A26" s="28">
        <v>24</v>
      </c>
      <c r="B26" s="34"/>
      <c r="C26" s="31"/>
      <c r="D26" s="33"/>
      <c r="E26" s="33"/>
      <c r="F26" s="33"/>
      <c r="G26" s="28"/>
      <c r="H26" s="28"/>
      <c r="I26" s="30">
        <f t="shared" si="0"/>
        <v>0</v>
      </c>
    </row>
    <row r="27" spans="1:9" ht="15.75" x14ac:dyDescent="0.2">
      <c r="A27" s="28">
        <v>25</v>
      </c>
      <c r="B27" s="34"/>
      <c r="C27" s="31"/>
      <c r="D27" s="33"/>
      <c r="E27" s="33"/>
      <c r="F27" s="33"/>
      <c r="G27" s="28"/>
      <c r="H27" s="28"/>
      <c r="I27" s="30">
        <f t="shared" si="0"/>
        <v>0</v>
      </c>
    </row>
    <row r="30" spans="1:9" ht="15.75" x14ac:dyDescent="0.2">
      <c r="A30" s="12" t="s">
        <v>54</v>
      </c>
    </row>
    <row r="31" spans="1:9" ht="15" customHeight="1" x14ac:dyDescent="0.2">
      <c r="A31" s="101" t="s">
        <v>6</v>
      </c>
      <c r="B31" s="107" t="s">
        <v>72</v>
      </c>
      <c r="C31" s="101" t="s">
        <v>0</v>
      </c>
      <c r="D31" s="109"/>
      <c r="E31" s="106" t="s">
        <v>1</v>
      </c>
      <c r="F31" s="106"/>
      <c r="G31" s="99">
        <v>1</v>
      </c>
      <c r="H31" s="99">
        <v>2</v>
      </c>
      <c r="I31" s="101" t="s">
        <v>5</v>
      </c>
    </row>
    <row r="32" spans="1:9" ht="15" customHeight="1" x14ac:dyDescent="0.2">
      <c r="A32" s="102"/>
      <c r="B32" s="108"/>
      <c r="C32" s="102"/>
      <c r="D32" s="100"/>
      <c r="E32" s="102"/>
      <c r="F32" s="102"/>
      <c r="G32" s="100"/>
      <c r="H32" s="100"/>
      <c r="I32" s="102"/>
    </row>
    <row r="33" spans="1:9" ht="15.75" x14ac:dyDescent="0.2">
      <c r="A33" s="28" t="s">
        <v>12</v>
      </c>
      <c r="B33" s="103"/>
      <c r="C33" s="104"/>
      <c r="D33" s="104"/>
      <c r="E33" s="105"/>
      <c r="F33" s="34"/>
      <c r="G33" s="34"/>
      <c r="H33" s="34"/>
      <c r="I33" s="83"/>
    </row>
    <row r="34" spans="1:9" ht="15.75" x14ac:dyDescent="0.2">
      <c r="A34" s="3"/>
      <c r="B34" s="34"/>
      <c r="C34" s="34"/>
      <c r="D34" s="34"/>
      <c r="E34" s="34"/>
      <c r="F34" s="34"/>
      <c r="G34" s="34"/>
      <c r="H34" s="34"/>
      <c r="I34" s="83">
        <f t="shared" ref="I34:I36" si="1">SUM(G34:H34)</f>
        <v>0</v>
      </c>
    </row>
    <row r="35" spans="1:9" ht="15.75" x14ac:dyDescent="0.2">
      <c r="A35" s="3"/>
      <c r="B35" s="34"/>
      <c r="C35" s="34"/>
      <c r="D35" s="34"/>
      <c r="E35" s="34"/>
      <c r="F35" s="34"/>
      <c r="G35" s="34"/>
      <c r="H35" s="34"/>
      <c r="I35" s="83">
        <f t="shared" si="1"/>
        <v>0</v>
      </c>
    </row>
    <row r="36" spans="1:9" ht="15.75" x14ac:dyDescent="0.2">
      <c r="A36" s="3"/>
      <c r="B36" s="34"/>
      <c r="C36" s="34"/>
      <c r="D36" s="34"/>
      <c r="E36" s="34"/>
      <c r="F36" s="34"/>
      <c r="G36" s="34"/>
      <c r="H36" s="34"/>
      <c r="I36" s="83">
        <f t="shared" si="1"/>
        <v>0</v>
      </c>
    </row>
    <row r="37" spans="1:9" ht="15.75" x14ac:dyDescent="0.2">
      <c r="A37" s="3"/>
      <c r="C37" s="3"/>
      <c r="G37" s="3"/>
      <c r="H37" s="3"/>
      <c r="I37" s="83">
        <f>SUM(I34:I36)</f>
        <v>0</v>
      </c>
    </row>
    <row r="38" spans="1:9" ht="15.75" x14ac:dyDescent="0.2">
      <c r="A38" s="3"/>
      <c r="C38" s="3"/>
      <c r="G38" s="3"/>
      <c r="H38" s="3"/>
      <c r="I38" s="2"/>
    </row>
    <row r="39" spans="1:9" ht="15.75" x14ac:dyDescent="0.2">
      <c r="A39" s="28" t="s">
        <v>13</v>
      </c>
      <c r="B39" s="103"/>
      <c r="C39" s="104"/>
      <c r="D39" s="104"/>
      <c r="E39" s="105"/>
      <c r="F39" s="34"/>
      <c r="G39" s="34"/>
      <c r="H39" s="34"/>
      <c r="I39" s="83"/>
    </row>
    <row r="40" spans="1:9" ht="15.75" x14ac:dyDescent="0.2">
      <c r="A40" s="3"/>
      <c r="B40" s="34"/>
      <c r="C40" s="34"/>
      <c r="D40" s="34"/>
      <c r="E40" s="34"/>
      <c r="F40" s="34"/>
      <c r="G40" s="34"/>
      <c r="H40" s="34"/>
      <c r="I40" s="83">
        <f t="shared" ref="I40:I42" si="2">SUM(G40:H40)</f>
        <v>0</v>
      </c>
    </row>
    <row r="41" spans="1:9" ht="15.75" x14ac:dyDescent="0.2">
      <c r="A41" s="3"/>
      <c r="B41" s="34"/>
      <c r="C41" s="34"/>
      <c r="D41" s="34"/>
      <c r="E41" s="34"/>
      <c r="F41" s="34"/>
      <c r="G41" s="34"/>
      <c r="H41" s="34"/>
      <c r="I41" s="83">
        <f t="shared" si="2"/>
        <v>0</v>
      </c>
    </row>
    <row r="42" spans="1:9" ht="15.75" x14ac:dyDescent="0.2">
      <c r="A42" s="3"/>
      <c r="B42" s="34"/>
      <c r="C42" s="34"/>
      <c r="D42" s="34"/>
      <c r="E42" s="34"/>
      <c r="F42" s="34"/>
      <c r="G42" s="34"/>
      <c r="H42" s="34"/>
      <c r="I42" s="83">
        <f t="shared" si="2"/>
        <v>0</v>
      </c>
    </row>
    <row r="43" spans="1:9" ht="15.75" x14ac:dyDescent="0.2">
      <c r="A43" s="3"/>
      <c r="C43" s="3"/>
      <c r="G43" s="3"/>
      <c r="H43" s="3"/>
      <c r="I43" s="83">
        <f>SUM(I40:I42)</f>
        <v>0</v>
      </c>
    </row>
    <row r="44" spans="1:9" ht="15.75" x14ac:dyDescent="0.2">
      <c r="A44" s="3"/>
      <c r="C44" s="3"/>
      <c r="G44" s="3"/>
      <c r="H44" s="3"/>
      <c r="I44" s="2"/>
    </row>
    <row r="45" spans="1:9" ht="15.75" x14ac:dyDescent="0.2">
      <c r="A45" s="28" t="s">
        <v>14</v>
      </c>
      <c r="B45" s="103"/>
      <c r="C45" s="104"/>
      <c r="D45" s="104"/>
      <c r="E45" s="105"/>
      <c r="F45" s="34"/>
      <c r="G45" s="34"/>
      <c r="H45" s="34"/>
      <c r="I45" s="83"/>
    </row>
    <row r="46" spans="1:9" ht="15.75" x14ac:dyDescent="0.2">
      <c r="A46" s="3"/>
      <c r="B46" s="34"/>
      <c r="C46" s="34"/>
      <c r="D46" s="34"/>
      <c r="E46" s="34"/>
      <c r="F46" s="34"/>
      <c r="G46" s="34"/>
      <c r="H46" s="34"/>
      <c r="I46" s="83">
        <f t="shared" ref="I46:I48" si="3">SUM(G46:H46)</f>
        <v>0</v>
      </c>
    </row>
    <row r="47" spans="1:9" ht="15.75" x14ac:dyDescent="0.2">
      <c r="A47" s="3"/>
      <c r="B47" s="34"/>
      <c r="C47" s="34"/>
      <c r="D47" s="34"/>
      <c r="E47" s="34"/>
      <c r="F47" s="34"/>
      <c r="G47" s="34"/>
      <c r="H47" s="34"/>
      <c r="I47" s="83">
        <f t="shared" si="3"/>
        <v>0</v>
      </c>
    </row>
    <row r="48" spans="1:9" ht="15.75" x14ac:dyDescent="0.2">
      <c r="A48" s="3"/>
      <c r="B48" s="34"/>
      <c r="C48" s="34"/>
      <c r="D48" s="34"/>
      <c r="E48" s="34"/>
      <c r="F48" s="34"/>
      <c r="G48" s="34"/>
      <c r="H48" s="34"/>
      <c r="I48" s="83">
        <f t="shared" si="3"/>
        <v>0</v>
      </c>
    </row>
    <row r="49" spans="1:9" ht="15.75" x14ac:dyDescent="0.2">
      <c r="A49" s="3"/>
      <c r="C49" s="3"/>
      <c r="G49" s="3"/>
      <c r="H49" s="3"/>
      <c r="I49" s="83">
        <f>SUM(I46:I48)</f>
        <v>0</v>
      </c>
    </row>
  </sheetData>
  <sortState xmlns:xlrd2="http://schemas.microsoft.com/office/spreadsheetml/2017/richdata2" ref="B3:I5">
    <sortCondition descending="1" ref="I3:I5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W208"/>
  <sheetViews>
    <sheetView view="pageBreakPreview" topLeftCell="B40" zoomScaleNormal="100" zoomScaleSheetLayoutView="100" workbookViewId="0">
      <selection activeCell="I51" sqref="I51:N52"/>
    </sheetView>
  </sheetViews>
  <sheetFormatPr defaultRowHeight="12.75" x14ac:dyDescent="0.2"/>
  <cols>
    <col min="1" max="1" width="6.42578125" customWidth="1"/>
    <col min="2" max="2" width="23.85546875" customWidth="1"/>
    <col min="3" max="3" width="5.5703125" customWidth="1"/>
    <col min="4" max="4" width="0.140625" customWidth="1"/>
    <col min="5" max="6" width="9.140625" customWidth="1"/>
    <col min="7" max="7" width="7.28515625" customWidth="1"/>
    <col min="10" max="12" width="4.28515625" customWidth="1"/>
    <col min="13" max="13" width="4.140625" customWidth="1"/>
    <col min="14" max="14" width="5.140625" customWidth="1"/>
  </cols>
  <sheetData>
    <row r="1" spans="2:16" ht="13.5" thickBot="1" x14ac:dyDescent="0.25"/>
    <row r="2" spans="2:16" ht="21" customHeight="1" thickTop="1" thickBot="1" x14ac:dyDescent="0.25">
      <c r="B2" s="76" t="s">
        <v>27</v>
      </c>
    </row>
    <row r="3" spans="2:16" ht="13.5" thickTop="1" x14ac:dyDescent="0.2"/>
    <row r="11" spans="2:16" x14ac:dyDescent="0.2">
      <c r="G11" s="126"/>
      <c r="H11" s="126"/>
      <c r="I11" s="126"/>
      <c r="J11" s="126"/>
      <c r="K11" s="126"/>
      <c r="L11" s="126"/>
      <c r="M11" s="126"/>
      <c r="N11" s="126"/>
      <c r="O11" s="126"/>
      <c r="P11" s="127"/>
    </row>
    <row r="12" spans="2:16" x14ac:dyDescent="0.2">
      <c r="G12" s="126"/>
      <c r="H12" s="126"/>
      <c r="I12" s="126"/>
      <c r="J12" s="126"/>
      <c r="K12" s="126"/>
      <c r="L12" s="126"/>
      <c r="M12" s="126"/>
      <c r="N12" s="126"/>
      <c r="O12" s="126"/>
      <c r="P12" s="127"/>
    </row>
    <row r="13" spans="2:16" x14ac:dyDescent="0.2">
      <c r="G13" s="126"/>
      <c r="H13" s="126"/>
      <c r="I13" s="126"/>
      <c r="J13" s="126"/>
      <c r="K13" s="126"/>
      <c r="L13" s="126"/>
      <c r="M13" s="126"/>
      <c r="N13" s="126"/>
      <c r="O13" s="126"/>
      <c r="P13" s="127"/>
    </row>
    <row r="14" spans="2:16" x14ac:dyDescent="0.2">
      <c r="G14" s="126"/>
      <c r="H14" s="126"/>
      <c r="I14" s="126"/>
      <c r="J14" s="126"/>
      <c r="K14" s="126"/>
      <c r="L14" s="126"/>
      <c r="M14" s="126"/>
      <c r="N14" s="126"/>
      <c r="O14" s="126"/>
      <c r="P14" s="127"/>
    </row>
    <row r="15" spans="2:16" x14ac:dyDescent="0.2">
      <c r="G15" s="126"/>
      <c r="H15" s="126"/>
      <c r="I15" s="126"/>
      <c r="J15" s="126"/>
      <c r="K15" s="126"/>
      <c r="L15" s="126"/>
      <c r="M15" s="126"/>
      <c r="N15" s="126"/>
      <c r="O15" s="126"/>
      <c r="P15" s="127"/>
    </row>
    <row r="16" spans="2:16" x14ac:dyDescent="0.2">
      <c r="G16" s="126"/>
      <c r="H16" s="126"/>
      <c r="I16" s="126"/>
      <c r="J16" s="126"/>
      <c r="K16" s="126"/>
      <c r="L16" s="126"/>
      <c r="M16" s="126"/>
      <c r="N16" s="126"/>
      <c r="O16" s="126"/>
      <c r="P16" s="127"/>
    </row>
    <row r="21" spans="2:19" x14ac:dyDescent="0.2">
      <c r="F21" s="121" t="s">
        <v>93</v>
      </c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</row>
    <row r="22" spans="2:19" ht="12.75" customHeight="1" x14ac:dyDescent="0.2"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</row>
    <row r="23" spans="2:19" ht="12.75" customHeight="1" x14ac:dyDescent="0.2">
      <c r="B23" t="s">
        <v>8</v>
      </c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</row>
    <row r="24" spans="2:19" ht="12.75" customHeight="1" x14ac:dyDescent="0.2"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</row>
    <row r="25" spans="2:19" ht="12.75" customHeight="1" x14ac:dyDescent="0.2"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</row>
    <row r="27" spans="2:19" ht="29.25" x14ac:dyDescent="0.5">
      <c r="I27" s="124" t="s">
        <v>42</v>
      </c>
      <c r="J27" s="124"/>
      <c r="K27" s="124"/>
      <c r="L27" s="124"/>
      <c r="M27" s="124"/>
      <c r="N27" s="124"/>
    </row>
    <row r="30" spans="2:19" ht="21" customHeight="1" x14ac:dyDescent="0.55000000000000004">
      <c r="E30" s="137"/>
      <c r="F30" s="142" t="s">
        <v>34</v>
      </c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37"/>
      <c r="S30" s="137"/>
    </row>
    <row r="31" spans="2:19" ht="21" customHeight="1" x14ac:dyDescent="0.55000000000000004">
      <c r="E31" s="137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37"/>
      <c r="S31" s="137"/>
    </row>
    <row r="32" spans="2:19" ht="7.5" customHeight="1" x14ac:dyDescent="0.55000000000000004">
      <c r="E32" s="137"/>
      <c r="F32" s="137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37"/>
      <c r="R32" s="137"/>
      <c r="S32" s="137"/>
    </row>
    <row r="33" spans="2:19" ht="21" customHeight="1" x14ac:dyDescent="0.2">
      <c r="E33" s="136" t="str">
        <f>Fedlap!E28</f>
        <v>Jász-Nagykun-Szolnok</v>
      </c>
      <c r="F33" s="136"/>
      <c r="G33" s="136"/>
      <c r="H33" s="136"/>
      <c r="I33" s="136"/>
      <c r="J33" s="136"/>
      <c r="K33" s="136"/>
      <c r="L33" s="136" t="s">
        <v>78</v>
      </c>
      <c r="M33" s="136"/>
      <c r="N33" s="136"/>
      <c r="O33" s="136"/>
      <c r="P33" s="136"/>
      <c r="Q33" s="136"/>
      <c r="R33" s="136"/>
      <c r="S33" s="136"/>
    </row>
    <row r="34" spans="2:19" ht="21" customHeight="1" x14ac:dyDescent="0.2"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</row>
    <row r="35" spans="2:19" ht="7.5" customHeight="1" x14ac:dyDescent="0.7">
      <c r="E35" s="137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8"/>
      <c r="R35" s="137"/>
      <c r="S35" s="137"/>
    </row>
    <row r="36" spans="2:19" ht="21" customHeight="1" x14ac:dyDescent="0.55000000000000004">
      <c r="B36" s="66" t="s">
        <v>44</v>
      </c>
      <c r="D36" t="s">
        <v>67</v>
      </c>
      <c r="E36" s="139" t="s">
        <v>35</v>
      </c>
      <c r="F36" s="140"/>
      <c r="G36" s="140"/>
      <c r="H36" s="140"/>
      <c r="I36" s="140"/>
      <c r="J36" s="140"/>
      <c r="K36" s="140"/>
      <c r="L36" s="140"/>
      <c r="M36" s="140"/>
      <c r="N36" s="141" t="s">
        <v>38</v>
      </c>
      <c r="O36" s="140"/>
      <c r="P36" s="140"/>
      <c r="Q36" s="140"/>
      <c r="R36" s="140"/>
      <c r="S36" s="137"/>
    </row>
    <row r="37" spans="2:19" ht="21" customHeight="1" x14ac:dyDescent="0.55000000000000004"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37"/>
    </row>
    <row r="38" spans="2:19" ht="7.5" customHeight="1" x14ac:dyDescent="0.55000000000000004"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</row>
    <row r="39" spans="2:19" ht="21" customHeight="1" x14ac:dyDescent="0.55000000000000004">
      <c r="B39" s="66" t="s">
        <v>45</v>
      </c>
      <c r="E39" s="139" t="s">
        <v>124</v>
      </c>
      <c r="F39" s="140"/>
      <c r="G39" s="140"/>
      <c r="H39" s="140"/>
      <c r="I39" s="140"/>
      <c r="J39" s="140"/>
      <c r="K39" s="140"/>
      <c r="L39" s="141" t="s">
        <v>41</v>
      </c>
      <c r="M39" s="141"/>
      <c r="N39" s="141"/>
      <c r="O39" s="141"/>
      <c r="P39" s="141"/>
      <c r="Q39" s="141"/>
      <c r="R39" s="141"/>
      <c r="S39" s="137"/>
    </row>
    <row r="40" spans="2:19" ht="21" customHeight="1" x14ac:dyDescent="0.55000000000000004">
      <c r="E40" s="140"/>
      <c r="F40" s="140"/>
      <c r="G40" s="140"/>
      <c r="H40" s="140"/>
      <c r="I40" s="140"/>
      <c r="J40" s="140"/>
      <c r="K40" s="140"/>
      <c r="L40" s="141"/>
      <c r="M40" s="141"/>
      <c r="N40" s="141"/>
      <c r="O40" s="141"/>
      <c r="P40" s="141"/>
      <c r="Q40" s="141"/>
      <c r="R40" s="141"/>
      <c r="S40" s="137"/>
    </row>
    <row r="42" spans="2:19" s="71" customFormat="1" ht="21" customHeight="1" x14ac:dyDescent="0.6">
      <c r="B42" s="66" t="s">
        <v>43</v>
      </c>
      <c r="G42" s="70"/>
      <c r="H42" s="70"/>
      <c r="I42" s="70"/>
      <c r="J42" s="125">
        <v>157</v>
      </c>
      <c r="K42" s="129"/>
      <c r="L42" s="129"/>
      <c r="M42" s="81"/>
      <c r="N42" s="70"/>
      <c r="O42" s="70"/>
      <c r="P42" s="70"/>
    </row>
    <row r="43" spans="2:19" s="42" customFormat="1" ht="21" customHeight="1" x14ac:dyDescent="0.6">
      <c r="G43" s="70"/>
      <c r="H43" s="70"/>
      <c r="I43" s="70"/>
      <c r="J43" s="129"/>
      <c r="K43" s="129"/>
      <c r="L43" s="129"/>
      <c r="M43" s="81"/>
      <c r="N43" s="70"/>
      <c r="O43" s="70"/>
      <c r="P43" s="70"/>
    </row>
    <row r="44" spans="2:19" s="42" customFormat="1" ht="7.5" customHeight="1" x14ac:dyDescent="0.2">
      <c r="G44" s="70"/>
      <c r="H44" s="70"/>
      <c r="I44" s="70"/>
      <c r="J44" s="70"/>
      <c r="K44" s="70"/>
      <c r="L44" s="70"/>
      <c r="M44" s="70"/>
      <c r="N44" s="70"/>
      <c r="O44" s="70"/>
      <c r="P44" s="70"/>
    </row>
    <row r="45" spans="2:19" s="42" customFormat="1" ht="21" customHeight="1" x14ac:dyDescent="0.2">
      <c r="H45" s="113" t="s">
        <v>46</v>
      </c>
      <c r="I45" s="98"/>
      <c r="J45" s="98"/>
      <c r="K45" s="98"/>
      <c r="L45" s="98"/>
      <c r="M45" s="98"/>
      <c r="N45" s="98"/>
      <c r="O45" s="98"/>
      <c r="Q45" s="73"/>
      <c r="R45" s="73"/>
    </row>
    <row r="46" spans="2:19" ht="21" customHeight="1" x14ac:dyDescent="0.2">
      <c r="G46" s="42"/>
      <c r="H46" s="98"/>
      <c r="I46" s="98"/>
      <c r="J46" s="98"/>
      <c r="K46" s="98"/>
      <c r="L46" s="98"/>
      <c r="M46" s="98"/>
      <c r="N46" s="98"/>
      <c r="O46" s="98"/>
    </row>
    <row r="47" spans="2:19" ht="7.5" customHeight="1" x14ac:dyDescent="0.2">
      <c r="G47" s="42"/>
    </row>
    <row r="48" spans="2:19" ht="21" customHeight="1" x14ac:dyDescent="0.2">
      <c r="J48" s="110" t="s">
        <v>11</v>
      </c>
      <c r="K48" s="110"/>
      <c r="L48" s="110"/>
      <c r="M48" s="79"/>
      <c r="R48" s="65"/>
    </row>
    <row r="49" spans="4:18" ht="21" customHeight="1" x14ac:dyDescent="0.2">
      <c r="J49" s="110"/>
      <c r="K49" s="110"/>
      <c r="L49" s="110"/>
      <c r="M49" s="79"/>
    </row>
    <row r="50" spans="4:18" ht="7.5" customHeight="1" x14ac:dyDescent="0.2"/>
    <row r="51" spans="4:18" s="42" customFormat="1" ht="21" customHeight="1" x14ac:dyDescent="0.2">
      <c r="F51" s="62"/>
      <c r="G51" s="62"/>
      <c r="H51" s="62"/>
      <c r="I51" s="111" t="s">
        <v>47</v>
      </c>
      <c r="J51" s="112"/>
      <c r="K51" s="112"/>
      <c r="L51" s="112"/>
      <c r="M51" s="112"/>
      <c r="N51" s="112"/>
      <c r="O51" s="62"/>
      <c r="P51" s="62"/>
    </row>
    <row r="52" spans="4:18" s="42" customFormat="1" ht="21" customHeight="1" x14ac:dyDescent="0.2">
      <c r="F52" s="62"/>
      <c r="G52" s="62"/>
      <c r="H52" s="62"/>
      <c r="I52" s="112"/>
      <c r="J52" s="112"/>
      <c r="K52" s="112"/>
      <c r="L52" s="112"/>
      <c r="M52" s="112"/>
      <c r="N52" s="112"/>
      <c r="O52" s="62"/>
      <c r="P52" s="62"/>
    </row>
    <row r="53" spans="4:18" s="42" customFormat="1" ht="12.75" customHeight="1" x14ac:dyDescent="0.2"/>
    <row r="54" spans="4:18" ht="21" customHeight="1" x14ac:dyDescent="0.2"/>
    <row r="55" spans="4:18" ht="25.5" customHeight="1" x14ac:dyDescent="0.5">
      <c r="E55" s="89" t="str">
        <f>Fedlap!E30</f>
        <v>Jászapáti,</v>
      </c>
      <c r="F55" s="89"/>
      <c r="G55" s="89"/>
      <c r="H55" s="134" t="str">
        <f>Fedlap!E32</f>
        <v>2023.12.01</v>
      </c>
      <c r="I55" s="134"/>
    </row>
    <row r="56" spans="4:18" ht="12.75" customHeight="1" x14ac:dyDescent="0.2">
      <c r="D56" s="63"/>
      <c r="E56" s="63"/>
    </row>
    <row r="57" spans="4:18" ht="12.75" customHeight="1" x14ac:dyDescent="0.2">
      <c r="D57" s="63"/>
      <c r="E57" s="63"/>
    </row>
    <row r="58" spans="4:18" ht="13.5" customHeight="1" x14ac:dyDescent="0.2">
      <c r="D58" s="56"/>
      <c r="E58" s="56"/>
    </row>
    <row r="59" spans="4:18" x14ac:dyDescent="0.2">
      <c r="O59" s="42"/>
    </row>
    <row r="61" spans="4:18" ht="12.75" customHeight="1" x14ac:dyDescent="0.2">
      <c r="D61" s="63"/>
      <c r="E61" s="63"/>
    </row>
    <row r="62" spans="4:18" s="42" customFormat="1" ht="27.75" customHeight="1" x14ac:dyDescent="0.5">
      <c r="D62" s="63"/>
      <c r="E62" s="116"/>
      <c r="F62" s="114"/>
      <c r="G62" s="114"/>
      <c r="O62" s="63"/>
      <c r="P62" s="116"/>
      <c r="Q62" s="114"/>
      <c r="R62" s="114"/>
    </row>
    <row r="63" spans="4:18" ht="7.5" customHeight="1" x14ac:dyDescent="0.2"/>
    <row r="64" spans="4:18" ht="23.25" x14ac:dyDescent="0.35">
      <c r="F64" s="74" t="s">
        <v>77</v>
      </c>
      <c r="O64" s="74"/>
      <c r="P64" s="117" t="s">
        <v>79</v>
      </c>
      <c r="Q64" s="98"/>
      <c r="R64" s="98"/>
    </row>
    <row r="65" spans="4:16" ht="14.25" customHeight="1" x14ac:dyDescent="0.2"/>
    <row r="66" spans="4:16" ht="12.75" customHeight="1" x14ac:dyDescent="0.2">
      <c r="D66" s="59"/>
      <c r="E66" s="59"/>
      <c r="F66" s="60"/>
      <c r="G66" s="60"/>
    </row>
    <row r="67" spans="4:16" ht="12.75" customHeight="1" x14ac:dyDescent="0.2">
      <c r="D67" s="59"/>
      <c r="E67" s="59"/>
      <c r="F67" s="60"/>
      <c r="G67" s="60"/>
    </row>
    <row r="80" spans="4:16" x14ac:dyDescent="0.2">
      <c r="G80" s="126" t="s">
        <v>33</v>
      </c>
      <c r="H80" s="126"/>
      <c r="I80" s="126"/>
      <c r="J80" s="126"/>
      <c r="K80" s="126"/>
      <c r="L80" s="126"/>
      <c r="M80" s="126"/>
      <c r="N80" s="126"/>
      <c r="O80" s="126"/>
      <c r="P80" s="127"/>
    </row>
    <row r="81" spans="2:17" x14ac:dyDescent="0.2">
      <c r="G81" s="126"/>
      <c r="H81" s="126"/>
      <c r="I81" s="126"/>
      <c r="J81" s="126"/>
      <c r="K81" s="126"/>
      <c r="L81" s="126"/>
      <c r="M81" s="126"/>
      <c r="N81" s="126"/>
      <c r="O81" s="126"/>
      <c r="P81" s="127"/>
    </row>
    <row r="82" spans="2:17" x14ac:dyDescent="0.2">
      <c r="G82" s="126"/>
      <c r="H82" s="126"/>
      <c r="I82" s="126"/>
      <c r="J82" s="126"/>
      <c r="K82" s="126"/>
      <c r="L82" s="126"/>
      <c r="M82" s="126"/>
      <c r="N82" s="126"/>
      <c r="O82" s="126"/>
      <c r="P82" s="127"/>
    </row>
    <row r="83" spans="2:17" x14ac:dyDescent="0.2">
      <c r="G83" s="126"/>
      <c r="H83" s="126"/>
      <c r="I83" s="126"/>
      <c r="J83" s="126"/>
      <c r="K83" s="126"/>
      <c r="L83" s="126"/>
      <c r="M83" s="126"/>
      <c r="N83" s="126"/>
      <c r="O83" s="126"/>
      <c r="P83" s="127"/>
    </row>
    <row r="84" spans="2:17" x14ac:dyDescent="0.2">
      <c r="G84" s="126"/>
      <c r="H84" s="126"/>
      <c r="I84" s="126"/>
      <c r="J84" s="126"/>
      <c r="K84" s="126"/>
      <c r="L84" s="126"/>
      <c r="M84" s="126"/>
      <c r="N84" s="126"/>
      <c r="O84" s="126"/>
      <c r="P84" s="127"/>
    </row>
    <row r="85" spans="2:17" x14ac:dyDescent="0.2">
      <c r="G85" s="126"/>
      <c r="H85" s="126"/>
      <c r="I85" s="126"/>
      <c r="J85" s="126"/>
      <c r="K85" s="126"/>
      <c r="L85" s="126"/>
      <c r="M85" s="126"/>
      <c r="N85" s="126"/>
      <c r="O85" s="126"/>
      <c r="P85" s="127"/>
    </row>
    <row r="90" spans="2:17" x14ac:dyDescent="0.2">
      <c r="F90" s="121">
        <f>IF(B2="LPU Fiú Ái 20",Áik_nylpu_Fiú_20!B4,IF(B2="LPU Fiú KI 20",KI_nylpu_Fiú_20!B4,IF(B2="ZLPU Fiú Ái 20",'Áik_Zlpu_Fiú_20 '!B4,IF(B2="ZLPU Fiú KI 20",'KI_Zlpu_Fiú_20 '!B4,IF(B2="LPU Leány Ái 20",Áik_nylpu_Leány_20!B4,IF(B2="ZLPU Leány Ái 20",Áik_Zlpu_Leány_20!B4,IF(B2="LPU Leány KI 20",KI_nylpu_Leány_20!B4,IF(B2="ZLPU Leány KI 20",'KI_Zlpu_Leány_20 '!B4,IF(B2="LPI Fiú Ái 20",Áik_Lpi_Fiú_20!B4,IF(B2="LPI Fiú KI 20",KI_Lpi_Fiú_20!B4,IF(B2="LPI Leány Ái 20",Áik_Lpi_Leány_20!B4,IF(B2="LPI Leány KI 20",'KI Lpi_Leány_20'!B4,))))))))))))</f>
        <v>0</v>
      </c>
      <c r="G90" s="122"/>
      <c r="H90" s="122"/>
      <c r="I90" s="122"/>
      <c r="J90" s="122"/>
      <c r="K90" s="122"/>
      <c r="L90" s="122"/>
      <c r="M90" s="122"/>
      <c r="N90" s="122"/>
      <c r="O90" s="122"/>
      <c r="P90" s="122"/>
      <c r="Q90" s="122"/>
    </row>
    <row r="91" spans="2:17" ht="12.75" customHeight="1" x14ac:dyDescent="0.2">
      <c r="F91" s="122"/>
      <c r="G91" s="122"/>
      <c r="H91" s="122"/>
      <c r="I91" s="122"/>
      <c r="J91" s="122"/>
      <c r="K91" s="122"/>
      <c r="L91" s="122"/>
      <c r="M91" s="122"/>
      <c r="N91" s="122"/>
      <c r="O91" s="122"/>
      <c r="P91" s="122"/>
      <c r="Q91" s="122"/>
    </row>
    <row r="92" spans="2:17" ht="12.75" customHeight="1" x14ac:dyDescent="0.2">
      <c r="B92" t="s">
        <v>8</v>
      </c>
      <c r="F92" s="122"/>
      <c r="G92" s="122"/>
      <c r="H92" s="122"/>
      <c r="I92" s="122"/>
      <c r="J92" s="122"/>
      <c r="K92" s="122"/>
      <c r="L92" s="122"/>
      <c r="M92" s="122"/>
      <c r="N92" s="122"/>
      <c r="O92" s="122"/>
      <c r="P92" s="122"/>
      <c r="Q92" s="122"/>
    </row>
    <row r="93" spans="2:17" ht="12.75" customHeight="1" x14ac:dyDescent="0.2">
      <c r="F93" s="122"/>
      <c r="G93" s="122"/>
      <c r="H93" s="122"/>
      <c r="I93" s="122"/>
      <c r="J93" s="122"/>
      <c r="K93" s="122"/>
      <c r="L93" s="122"/>
      <c r="M93" s="122"/>
      <c r="N93" s="122"/>
      <c r="O93" s="122"/>
      <c r="P93" s="122"/>
      <c r="Q93" s="122"/>
    </row>
    <row r="94" spans="2:17" ht="12.75" customHeight="1" x14ac:dyDescent="0.2">
      <c r="F94" s="122"/>
      <c r="G94" s="122"/>
      <c r="H94" s="122"/>
      <c r="I94" s="122"/>
      <c r="J94" s="122"/>
      <c r="K94" s="122"/>
      <c r="L94" s="122"/>
      <c r="M94" s="122"/>
      <c r="N94" s="122"/>
      <c r="O94" s="122"/>
      <c r="P94" s="122"/>
      <c r="Q94" s="122"/>
    </row>
    <row r="96" spans="2:17" ht="29.25" x14ac:dyDescent="0.5">
      <c r="I96" s="124" t="s">
        <v>42</v>
      </c>
      <c r="J96" s="124"/>
      <c r="K96" s="124"/>
      <c r="L96" s="124"/>
      <c r="M96" s="124"/>
      <c r="N96" s="124"/>
    </row>
    <row r="99" spans="2:19" ht="21" customHeight="1" x14ac:dyDescent="0.55000000000000004">
      <c r="E99" s="137"/>
      <c r="F99" s="142" t="s">
        <v>34</v>
      </c>
      <c r="G99" s="140"/>
      <c r="H99" s="140"/>
      <c r="I99" s="140"/>
      <c r="J99" s="140"/>
      <c r="K99" s="140"/>
      <c r="L99" s="140"/>
      <c r="M99" s="140"/>
      <c r="N99" s="140"/>
      <c r="O99" s="140"/>
      <c r="P99" s="140"/>
      <c r="Q99" s="140"/>
      <c r="R99" s="137"/>
      <c r="S99" s="137"/>
    </row>
    <row r="100" spans="2:19" ht="21" customHeight="1" x14ac:dyDescent="0.55000000000000004">
      <c r="E100" s="137"/>
      <c r="F100" s="140"/>
      <c r="G100" s="140"/>
      <c r="H100" s="140"/>
      <c r="I100" s="140"/>
      <c r="J100" s="140"/>
      <c r="K100" s="140"/>
      <c r="L100" s="140"/>
      <c r="M100" s="140"/>
      <c r="N100" s="140"/>
      <c r="O100" s="140"/>
      <c r="P100" s="140"/>
      <c r="Q100" s="140"/>
      <c r="R100" s="137"/>
      <c r="S100" s="137"/>
    </row>
    <row r="101" spans="2:19" ht="7.5" customHeight="1" x14ac:dyDescent="0.55000000000000004">
      <c r="E101" s="137"/>
      <c r="F101" s="137"/>
      <c r="G101" s="137"/>
      <c r="H101" s="137"/>
      <c r="I101" s="137"/>
      <c r="J101" s="137"/>
      <c r="K101" s="137"/>
      <c r="L101" s="137"/>
      <c r="M101" s="137"/>
      <c r="N101" s="137"/>
      <c r="O101" s="137"/>
      <c r="P101" s="137"/>
      <c r="Q101" s="137"/>
      <c r="R101" s="137"/>
      <c r="S101" s="137"/>
    </row>
    <row r="102" spans="2:19" ht="21" customHeight="1" x14ac:dyDescent="0.2">
      <c r="E102" s="136" t="str">
        <f>Fedlap!E28</f>
        <v>Jász-Nagykun-Szolnok</v>
      </c>
      <c r="F102" s="136"/>
      <c r="G102" s="136"/>
      <c r="H102" s="136"/>
      <c r="I102" s="136"/>
      <c r="J102" s="136"/>
      <c r="K102" s="136"/>
      <c r="L102" s="136" t="s">
        <v>78</v>
      </c>
      <c r="M102" s="136"/>
      <c r="N102" s="136"/>
      <c r="O102" s="136"/>
      <c r="P102" s="136"/>
      <c r="Q102" s="136"/>
      <c r="R102" s="136"/>
      <c r="S102" s="136"/>
    </row>
    <row r="103" spans="2:19" ht="21" customHeight="1" x14ac:dyDescent="0.2">
      <c r="E103" s="136"/>
      <c r="F103" s="136"/>
      <c r="G103" s="136"/>
      <c r="H103" s="136"/>
      <c r="I103" s="136"/>
      <c r="J103" s="136"/>
      <c r="K103" s="136"/>
      <c r="L103" s="136"/>
      <c r="M103" s="136"/>
      <c r="N103" s="136"/>
      <c r="O103" s="136"/>
      <c r="P103" s="136"/>
      <c r="Q103" s="136"/>
      <c r="R103" s="136"/>
      <c r="S103" s="136"/>
    </row>
    <row r="104" spans="2:19" ht="7.5" customHeight="1" x14ac:dyDescent="0.55000000000000004">
      <c r="E104" s="137"/>
      <c r="F104" s="137"/>
      <c r="G104" s="137"/>
      <c r="H104" s="137"/>
      <c r="I104" s="137"/>
      <c r="J104" s="137"/>
      <c r="K104" s="137"/>
      <c r="L104" s="137"/>
      <c r="M104" s="137"/>
      <c r="N104" s="137"/>
      <c r="O104" s="137"/>
      <c r="P104" s="137"/>
      <c r="Q104" s="137"/>
      <c r="R104" s="137"/>
      <c r="S104" s="137"/>
    </row>
    <row r="105" spans="2:19" ht="21" customHeight="1" x14ac:dyDescent="0.55000000000000004">
      <c r="B105" t="s">
        <v>44</v>
      </c>
      <c r="E105" s="139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05" s="140"/>
      <c r="G105" s="140"/>
      <c r="H105" s="140"/>
      <c r="I105" s="140"/>
      <c r="J105" s="140"/>
      <c r="K105" s="140"/>
      <c r="L105" s="140"/>
      <c r="M105" s="140"/>
      <c r="N105" s="141" t="s">
        <v>38</v>
      </c>
      <c r="O105" s="140"/>
      <c r="P105" s="140"/>
      <c r="Q105" s="140"/>
      <c r="R105" s="140"/>
      <c r="S105" s="137"/>
    </row>
    <row r="106" spans="2:19" ht="21" customHeight="1" x14ac:dyDescent="0.55000000000000004">
      <c r="E106" s="140"/>
      <c r="F106" s="140"/>
      <c r="G106" s="140"/>
      <c r="H106" s="140"/>
      <c r="I106" s="140"/>
      <c r="J106" s="140"/>
      <c r="K106" s="140"/>
      <c r="L106" s="140"/>
      <c r="M106" s="140"/>
      <c r="N106" s="140"/>
      <c r="O106" s="140"/>
      <c r="P106" s="140"/>
      <c r="Q106" s="140"/>
      <c r="R106" s="140"/>
      <c r="S106" s="137"/>
    </row>
    <row r="107" spans="2:19" ht="7.5" customHeight="1" x14ac:dyDescent="0.55000000000000004">
      <c r="E107" s="137"/>
      <c r="F107" s="137"/>
      <c r="G107" s="137"/>
      <c r="H107" s="137"/>
      <c r="I107" s="137"/>
      <c r="J107" s="137"/>
      <c r="K107" s="137"/>
      <c r="L107" s="137"/>
      <c r="M107" s="137"/>
      <c r="N107" s="137"/>
      <c r="O107" s="137"/>
      <c r="P107" s="137"/>
      <c r="Q107" s="137"/>
      <c r="R107" s="137"/>
      <c r="S107" s="137"/>
    </row>
    <row r="108" spans="2:19" ht="21" customHeight="1" x14ac:dyDescent="0.55000000000000004">
      <c r="B108" t="s">
        <v>45</v>
      </c>
      <c r="E108" s="139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08" s="140"/>
      <c r="G108" s="140"/>
      <c r="H108" s="140"/>
      <c r="I108" s="140"/>
      <c r="J108" s="140"/>
      <c r="K108" s="140"/>
      <c r="L108" s="141" t="s">
        <v>41</v>
      </c>
      <c r="M108" s="141"/>
      <c r="N108" s="140"/>
      <c r="O108" s="140"/>
      <c r="P108" s="140"/>
      <c r="Q108" s="140"/>
      <c r="R108" s="140"/>
      <c r="S108" s="137"/>
    </row>
    <row r="109" spans="2:19" s="42" customFormat="1" ht="21" customHeight="1" x14ac:dyDescent="0.2">
      <c r="E109" s="140"/>
      <c r="F109" s="140"/>
      <c r="G109" s="140"/>
      <c r="H109" s="140"/>
      <c r="I109" s="140"/>
      <c r="J109" s="140"/>
      <c r="K109" s="140"/>
      <c r="L109" s="140"/>
      <c r="M109" s="140"/>
      <c r="N109" s="140"/>
      <c r="O109" s="140"/>
      <c r="P109" s="140"/>
      <c r="Q109" s="140"/>
      <c r="R109" s="140"/>
      <c r="S109" s="144"/>
    </row>
    <row r="110" spans="2:19" s="42" customFormat="1" ht="12.75" customHeight="1" x14ac:dyDescent="0.2">
      <c r="B110" s="42" t="s">
        <v>43</v>
      </c>
      <c r="G110" s="70"/>
      <c r="H110" s="70"/>
      <c r="I110" s="70"/>
      <c r="J110" s="70"/>
      <c r="K110" s="70"/>
      <c r="L110" s="70"/>
      <c r="M110" s="70"/>
      <c r="N110" s="70"/>
      <c r="O110" s="70"/>
      <c r="P110" s="70"/>
    </row>
    <row r="111" spans="2:19" s="42" customFormat="1" ht="21" customHeight="1" x14ac:dyDescent="0.6">
      <c r="G111" s="70"/>
      <c r="H111" s="70"/>
      <c r="I111" s="70"/>
      <c r="J111" s="125">
        <f>IF(B2="LPU Fiú Ái 20",Áik_nylpu_Fiú_20!I4,IF(B2="ZLPU Fiú Ái 20",'Áik_Zlpu_Fiú_20 '!I4,IF(B2="LPU Fiú KI 20",KI_nylpu_Fiú_20!I4,IF(B2="ZLPU Fiú KI 20",'KI_Zlpu_Fiú_20 '!I4,IF(B2="LPU Leány Ái 20",Áik_nylpu_Leány_20!I4,IF(B2="ZLPU Leány ÁI 20",Áik_Zlpu_Leány_20!I4,IF(B2="LPU Leány KI 20",KI_nylpu_Leány_20!I4,IF(B2="ZLPU Leány KI 20",'KI_Zlpu_Leány_20 '!I4,IF(B2="LPI Fiú Ái 20",Áik_Lpi_Fiú_20!I4,IF(B2="LPI Fiú KI 20",KI_Lpi_Fiú_20!I4,IF(B2="LPI Leány Ái 20",Áik_Lpi_Leány_20!I4,IF(B2="LPI Leány KI 20",'KI Lpi_Leány_20'!I4,))))))))))))</f>
        <v>0</v>
      </c>
      <c r="K111" s="119"/>
      <c r="L111" s="119"/>
      <c r="M111" s="80"/>
      <c r="N111" s="70"/>
      <c r="O111" s="70"/>
      <c r="P111" s="70"/>
    </row>
    <row r="112" spans="2:19" ht="21" customHeight="1" x14ac:dyDescent="0.6">
      <c r="J112" s="119"/>
      <c r="K112" s="119"/>
      <c r="L112" s="119"/>
      <c r="M112" s="80"/>
    </row>
    <row r="113" spans="4:16" ht="7.5" customHeight="1" x14ac:dyDescent="0.2"/>
    <row r="114" spans="4:16" ht="21" customHeight="1" x14ac:dyDescent="0.2">
      <c r="H114" s="113" t="s">
        <v>46</v>
      </c>
      <c r="I114" s="114"/>
      <c r="J114" s="114"/>
      <c r="K114" s="114"/>
      <c r="L114" s="114"/>
      <c r="M114" s="114"/>
      <c r="N114" s="114"/>
      <c r="O114" s="114"/>
    </row>
    <row r="115" spans="4:16" ht="21" customHeight="1" x14ac:dyDescent="0.2">
      <c r="H115" s="114"/>
      <c r="I115" s="114"/>
      <c r="J115" s="114"/>
      <c r="K115" s="114"/>
      <c r="L115" s="114"/>
      <c r="M115" s="114"/>
      <c r="N115" s="114"/>
      <c r="O115" s="114"/>
    </row>
    <row r="116" spans="4:16" ht="7.5" customHeight="1" x14ac:dyDescent="0.2"/>
    <row r="117" spans="4:16" ht="21" customHeight="1" x14ac:dyDescent="0.2">
      <c r="J117" s="110" t="s">
        <v>10</v>
      </c>
      <c r="K117" s="110"/>
      <c r="L117" s="110"/>
      <c r="M117" s="79"/>
    </row>
    <row r="118" spans="4:16" ht="21" customHeight="1" x14ac:dyDescent="0.2">
      <c r="F118" s="62"/>
      <c r="G118" s="62"/>
      <c r="H118" s="62"/>
      <c r="I118" s="62"/>
      <c r="J118" s="110"/>
      <c r="K118" s="110"/>
      <c r="L118" s="110"/>
      <c r="M118" s="79"/>
      <c r="N118" s="62"/>
      <c r="O118" s="62"/>
      <c r="P118" s="62"/>
    </row>
    <row r="119" spans="4:16" ht="7.5" customHeight="1" x14ac:dyDescent="0.2"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/>
    </row>
    <row r="120" spans="4:16" ht="21" customHeight="1" x14ac:dyDescent="0.2">
      <c r="I120" s="111" t="s">
        <v>47</v>
      </c>
      <c r="J120" s="112"/>
      <c r="K120" s="112"/>
      <c r="L120" s="112"/>
      <c r="M120" s="112"/>
      <c r="N120" s="112"/>
    </row>
    <row r="121" spans="4:16" s="42" customFormat="1" ht="21" customHeight="1" x14ac:dyDescent="0.2">
      <c r="I121" s="112"/>
      <c r="J121" s="112"/>
      <c r="K121" s="112"/>
      <c r="L121" s="112"/>
      <c r="M121" s="112"/>
      <c r="N121" s="112"/>
    </row>
    <row r="123" spans="4:16" s="42" customFormat="1" ht="21" customHeight="1" x14ac:dyDescent="0.2">
      <c r="D123" s="56"/>
      <c r="E123" s="56"/>
    </row>
    <row r="124" spans="4:16" s="42" customFormat="1" ht="25.5" customHeight="1" x14ac:dyDescent="0.5">
      <c r="D124" s="56"/>
      <c r="E124" s="89" t="str">
        <f>Fedlap!E30</f>
        <v>Jászapáti,</v>
      </c>
      <c r="F124" s="89"/>
      <c r="G124" s="89"/>
      <c r="H124" s="89" t="str">
        <f>Fedlap!E32</f>
        <v>2023.12.01</v>
      </c>
      <c r="I124" s="88"/>
    </row>
    <row r="125" spans="4:16" x14ac:dyDescent="0.2">
      <c r="F125" s="42"/>
    </row>
    <row r="128" spans="4:16" ht="12.75" customHeight="1" x14ac:dyDescent="0.2">
      <c r="D128" s="56"/>
      <c r="E128" s="56"/>
    </row>
    <row r="129" spans="4:18" ht="12.75" customHeight="1" x14ac:dyDescent="0.2">
      <c r="D129" s="56"/>
      <c r="E129" s="56"/>
    </row>
    <row r="131" spans="4:18" s="42" customFormat="1" ht="27.75" customHeight="1" x14ac:dyDescent="0.5">
      <c r="E131" s="116"/>
      <c r="F131" s="114"/>
      <c r="G131" s="114"/>
      <c r="P131" s="116"/>
      <c r="Q131" s="114"/>
      <c r="R131" s="114"/>
    </row>
    <row r="132" spans="4:18" ht="7.5" customHeight="1" x14ac:dyDescent="0.2"/>
    <row r="133" spans="4:18" ht="23.25" customHeight="1" x14ac:dyDescent="0.35">
      <c r="D133" s="59"/>
      <c r="E133" s="117" t="s">
        <v>77</v>
      </c>
      <c r="F133" s="98"/>
      <c r="G133" s="98"/>
      <c r="H133" s="65"/>
      <c r="I133" s="65"/>
      <c r="J133" s="65"/>
      <c r="K133" s="65"/>
      <c r="L133" s="65"/>
      <c r="M133" s="65"/>
      <c r="N133" s="65"/>
      <c r="O133" s="65"/>
      <c r="P133" s="117" t="s">
        <v>79</v>
      </c>
      <c r="Q133" s="98"/>
      <c r="R133" s="98"/>
    </row>
    <row r="134" spans="4:18" ht="12.75" customHeight="1" x14ac:dyDescent="0.2">
      <c r="D134" s="59"/>
      <c r="E134" s="59"/>
      <c r="F134" s="60"/>
      <c r="G134" s="60"/>
    </row>
    <row r="138" spans="4:18" ht="12.75" customHeight="1" x14ac:dyDescent="0.35">
      <c r="D138" s="128"/>
      <c r="E138" s="128"/>
      <c r="F138" s="128"/>
      <c r="G138" s="128"/>
      <c r="H138" s="114"/>
    </row>
    <row r="150" spans="6:17" x14ac:dyDescent="0.2">
      <c r="G150" s="126" t="s">
        <v>33</v>
      </c>
      <c r="H150" s="126"/>
      <c r="I150" s="126"/>
      <c r="J150" s="126"/>
      <c r="K150" s="126"/>
      <c r="L150" s="126"/>
      <c r="M150" s="126"/>
      <c r="N150" s="126"/>
      <c r="O150" s="126"/>
      <c r="P150" s="127"/>
    </row>
    <row r="151" spans="6:17" x14ac:dyDescent="0.2">
      <c r="G151" s="126"/>
      <c r="H151" s="126"/>
      <c r="I151" s="126"/>
      <c r="J151" s="126"/>
      <c r="K151" s="126"/>
      <c r="L151" s="126"/>
      <c r="M151" s="126"/>
      <c r="N151" s="126"/>
      <c r="O151" s="126"/>
      <c r="P151" s="127"/>
    </row>
    <row r="152" spans="6:17" x14ac:dyDescent="0.2">
      <c r="G152" s="126"/>
      <c r="H152" s="126"/>
      <c r="I152" s="126"/>
      <c r="J152" s="126"/>
      <c r="K152" s="126"/>
      <c r="L152" s="126"/>
      <c r="M152" s="126"/>
      <c r="N152" s="126"/>
      <c r="O152" s="126"/>
      <c r="P152" s="127"/>
    </row>
    <row r="153" spans="6:17" x14ac:dyDescent="0.2">
      <c r="G153" s="126"/>
      <c r="H153" s="126"/>
      <c r="I153" s="126"/>
      <c r="J153" s="126"/>
      <c r="K153" s="126"/>
      <c r="L153" s="126"/>
      <c r="M153" s="126"/>
      <c r="N153" s="126"/>
      <c r="O153" s="126"/>
      <c r="P153" s="127"/>
    </row>
    <row r="154" spans="6:17" x14ac:dyDescent="0.2">
      <c r="G154" s="126"/>
      <c r="H154" s="126"/>
      <c r="I154" s="126"/>
      <c r="J154" s="126"/>
      <c r="K154" s="126"/>
      <c r="L154" s="126"/>
      <c r="M154" s="126"/>
      <c r="N154" s="126"/>
      <c r="O154" s="126"/>
      <c r="P154" s="127"/>
    </row>
    <row r="155" spans="6:17" x14ac:dyDescent="0.2">
      <c r="G155" s="126"/>
      <c r="H155" s="126"/>
      <c r="I155" s="126"/>
      <c r="J155" s="126"/>
      <c r="K155" s="126"/>
      <c r="L155" s="126"/>
      <c r="M155" s="126"/>
      <c r="N155" s="126"/>
      <c r="O155" s="126"/>
      <c r="P155" s="127"/>
    </row>
    <row r="160" spans="6:17" x14ac:dyDescent="0.2">
      <c r="F160" s="121">
        <f>IF(B2="LPU Fiú Ái 20",Áik_nylpu_Fiú_20!B5,IF(B2="LPU Fiú KI 20",KI_nylpu_Fiú_20!B5,IF(B2="ZLPU Fiú Ái 20",'Áik_Zlpu_Fiú_20 '!B5,IF(B2="ZLPU Fiú KI 20",'KI_Zlpu_Fiú_20 '!B5,IF(B2="LPU Leány Ái 20",Áik_nylpu_Leány_20!B5,IF(B2="ZLPU Leány Ái 20",Áik_Zlpu_Leány_20!B5,IF(B2="LPU Leány KI 20",KI_nylpu_Leány_20!B5,IF(B2="ZLPU Leány KI 20",'KI_Zlpu_Leány_20 '!B5,IF(B2="LPI Fiú Ái 20",Áik_Lpi_Fiú_20!B5,IF(B2="LPI Fiú KI 20",KI_Lpi_Fiú_20!B5,IF(B2="LPI Leány Ái 20",Áik_Lpi_Leány_20!B5,IF(B2="LPI Leány KI 20",'KI Lpi_Leány_20'!B5,))))))))))))</f>
        <v>0</v>
      </c>
      <c r="G160" s="122"/>
      <c r="H160" s="122"/>
      <c r="I160" s="122"/>
      <c r="J160" s="122"/>
      <c r="K160" s="122"/>
      <c r="L160" s="122"/>
      <c r="M160" s="122"/>
      <c r="N160" s="122"/>
      <c r="O160" s="122"/>
      <c r="P160" s="122"/>
      <c r="Q160" s="122"/>
    </row>
    <row r="161" spans="2:19" ht="12.75" customHeight="1" x14ac:dyDescent="0.2"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</row>
    <row r="162" spans="2:19" s="42" customFormat="1" ht="12.75" customHeight="1" x14ac:dyDescent="0.2">
      <c r="B162" s="42" t="s">
        <v>8</v>
      </c>
      <c r="E162" s="70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</row>
    <row r="163" spans="2:19" ht="12.75" customHeight="1" x14ac:dyDescent="0.2"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</row>
    <row r="164" spans="2:19" ht="12.75" customHeight="1" x14ac:dyDescent="0.2"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</row>
    <row r="166" spans="2:19" ht="29.25" x14ac:dyDescent="0.5">
      <c r="I166" s="124" t="s">
        <v>42</v>
      </c>
      <c r="J166" s="124"/>
      <c r="K166" s="124"/>
      <c r="L166" s="124"/>
      <c r="M166" s="124"/>
      <c r="N166" s="124"/>
    </row>
    <row r="169" spans="2:19" ht="21" customHeight="1" x14ac:dyDescent="0.55000000000000004">
      <c r="E169" s="137"/>
      <c r="F169" s="142" t="s">
        <v>34</v>
      </c>
      <c r="G169" s="140"/>
      <c r="H169" s="140"/>
      <c r="I169" s="140"/>
      <c r="J169" s="140"/>
      <c r="K169" s="140"/>
      <c r="L169" s="140"/>
      <c r="M169" s="140"/>
      <c r="N169" s="140"/>
      <c r="O169" s="140"/>
      <c r="P169" s="140"/>
      <c r="Q169" s="140"/>
      <c r="R169" s="137"/>
      <c r="S169" s="137"/>
    </row>
    <row r="170" spans="2:19" ht="21" customHeight="1" x14ac:dyDescent="0.55000000000000004">
      <c r="E170" s="137"/>
      <c r="F170" s="140"/>
      <c r="G170" s="140"/>
      <c r="H170" s="140"/>
      <c r="I170" s="140"/>
      <c r="J170" s="140"/>
      <c r="K170" s="140"/>
      <c r="L170" s="140"/>
      <c r="M170" s="140"/>
      <c r="N170" s="140"/>
      <c r="O170" s="140"/>
      <c r="P170" s="140"/>
      <c r="Q170" s="140"/>
      <c r="R170" s="137"/>
      <c r="S170" s="137"/>
    </row>
    <row r="171" spans="2:19" ht="7.5" customHeight="1" x14ac:dyDescent="0.55000000000000004">
      <c r="E171" s="137"/>
      <c r="F171" s="137"/>
      <c r="G171" s="137"/>
      <c r="H171" s="137"/>
      <c r="I171" s="137"/>
      <c r="J171" s="137"/>
      <c r="K171" s="137"/>
      <c r="L171" s="137"/>
      <c r="M171" s="137"/>
      <c r="N171" s="137"/>
      <c r="O171" s="137"/>
      <c r="P171" s="137"/>
      <c r="Q171" s="137"/>
      <c r="R171" s="137"/>
      <c r="S171" s="137"/>
    </row>
    <row r="172" spans="2:19" ht="21" customHeight="1" x14ac:dyDescent="0.2">
      <c r="E172" s="136" t="str">
        <f>Fedlap!E28</f>
        <v>Jász-Nagykun-Szolnok</v>
      </c>
      <c r="F172" s="136"/>
      <c r="G172" s="136"/>
      <c r="H172" s="136"/>
      <c r="I172" s="136"/>
      <c r="J172" s="136"/>
      <c r="K172" s="136"/>
      <c r="L172" s="136" t="s">
        <v>78</v>
      </c>
      <c r="M172" s="136"/>
      <c r="N172" s="136"/>
      <c r="O172" s="136"/>
      <c r="P172" s="136"/>
      <c r="Q172" s="136"/>
      <c r="R172" s="136"/>
      <c r="S172" s="136"/>
    </row>
    <row r="173" spans="2:19" ht="21" customHeight="1" x14ac:dyDescent="0.2">
      <c r="E173" s="136"/>
      <c r="F173" s="136"/>
      <c r="G173" s="136"/>
      <c r="H173" s="136"/>
      <c r="I173" s="136"/>
      <c r="J173" s="136"/>
      <c r="K173" s="136"/>
      <c r="L173" s="136"/>
      <c r="M173" s="136"/>
      <c r="N173" s="136"/>
      <c r="O173" s="136"/>
      <c r="P173" s="136"/>
      <c r="Q173" s="136"/>
      <c r="R173" s="136"/>
      <c r="S173" s="136"/>
    </row>
    <row r="174" spans="2:19" ht="7.5" customHeight="1" x14ac:dyDescent="0.55000000000000004">
      <c r="E174" s="137"/>
      <c r="F174" s="137"/>
      <c r="G174" s="137"/>
      <c r="H174" s="137"/>
      <c r="I174" s="137"/>
      <c r="J174" s="137"/>
      <c r="K174" s="137"/>
      <c r="L174" s="137"/>
      <c r="M174" s="137"/>
      <c r="N174" s="137"/>
      <c r="O174" s="137"/>
      <c r="P174" s="137"/>
      <c r="Q174" s="137"/>
      <c r="R174" s="137"/>
      <c r="S174" s="137"/>
    </row>
    <row r="175" spans="2:19" ht="21" customHeight="1" x14ac:dyDescent="0.55000000000000004">
      <c r="B175" t="s">
        <v>44</v>
      </c>
      <c r="E175" s="139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75" s="140"/>
      <c r="G175" s="140"/>
      <c r="H175" s="140"/>
      <c r="I175" s="140"/>
      <c r="J175" s="140"/>
      <c r="K175" s="140"/>
      <c r="L175" s="140"/>
      <c r="M175" s="140"/>
      <c r="N175" s="141" t="s">
        <v>38</v>
      </c>
      <c r="O175" s="140"/>
      <c r="P175" s="140"/>
      <c r="Q175" s="140"/>
      <c r="R175" s="140"/>
      <c r="S175" s="137"/>
    </row>
    <row r="176" spans="2:19" ht="21" customHeight="1" x14ac:dyDescent="0.55000000000000004">
      <c r="E176" s="140"/>
      <c r="F176" s="140"/>
      <c r="G176" s="140"/>
      <c r="H176" s="140"/>
      <c r="I176" s="140"/>
      <c r="J176" s="140"/>
      <c r="K176" s="140"/>
      <c r="L176" s="140"/>
      <c r="M176" s="140"/>
      <c r="N176" s="140"/>
      <c r="O176" s="140"/>
      <c r="P176" s="140"/>
      <c r="Q176" s="140"/>
      <c r="R176" s="140"/>
      <c r="S176" s="137"/>
    </row>
    <row r="177" spans="2:23" ht="7.5" customHeight="1" x14ac:dyDescent="0.55000000000000004">
      <c r="E177" s="137"/>
      <c r="F177" s="137"/>
      <c r="G177" s="137"/>
      <c r="H177" s="137"/>
      <c r="I177" s="137"/>
      <c r="J177" s="137"/>
      <c r="K177" s="137"/>
      <c r="L177" s="137"/>
      <c r="M177" s="137"/>
      <c r="N177" s="137"/>
      <c r="O177" s="137"/>
      <c r="P177" s="137"/>
      <c r="Q177" s="137"/>
      <c r="R177" s="137"/>
      <c r="S177" s="137"/>
    </row>
    <row r="178" spans="2:23" ht="21" customHeight="1" x14ac:dyDescent="0.55000000000000004">
      <c r="B178" t="s">
        <v>45</v>
      </c>
      <c r="E178" s="139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78" s="140"/>
      <c r="G178" s="140"/>
      <c r="H178" s="140"/>
      <c r="I178" s="140"/>
      <c r="J178" s="140"/>
      <c r="K178" s="140"/>
      <c r="L178" s="141" t="s">
        <v>41</v>
      </c>
      <c r="M178" s="141"/>
      <c r="N178" s="140"/>
      <c r="O178" s="140"/>
      <c r="P178" s="140"/>
      <c r="Q178" s="140"/>
      <c r="R178" s="140"/>
      <c r="S178" s="137"/>
    </row>
    <row r="179" spans="2:23" s="42" customFormat="1" ht="21" customHeight="1" x14ac:dyDescent="0.2">
      <c r="E179" s="140"/>
      <c r="F179" s="140"/>
      <c r="G179" s="140"/>
      <c r="H179" s="140"/>
      <c r="I179" s="140"/>
      <c r="J179" s="140"/>
      <c r="K179" s="140"/>
      <c r="L179" s="140"/>
      <c r="M179" s="140"/>
      <c r="N179" s="140"/>
      <c r="O179" s="140"/>
      <c r="P179" s="140"/>
      <c r="Q179" s="140"/>
      <c r="R179" s="140"/>
      <c r="S179" s="144"/>
      <c r="W179" s="75"/>
    </row>
    <row r="180" spans="2:23" ht="12.75" customHeight="1" x14ac:dyDescent="0.2"/>
    <row r="181" spans="2:23" ht="21" customHeight="1" x14ac:dyDescent="0.2">
      <c r="B181" t="s">
        <v>43</v>
      </c>
      <c r="J181" s="125">
        <f>IF(B2="LPU Fiú Ái 20",Áik_nylpu_Fiú_20!I5,IF(B2="ZLPU Fiú Ái 20",'Áik_Zlpu_Fiú_20 '!I5,IF(B2="LPU Fiú KI 20",KI_nylpu_Fiú_20!I5,IF(B2="ZLPU Fiú KI 20",'KI_Zlpu_Fiú_20 '!I5,IF(B2="LPU Leány Ái 20",Áik_nylpu_Leány_20!I5,IF(B2="ZLPU Leány ÁI 20",Áik_Zlpu_Leány_20!I5,IF(B2="LPU Leány KI 20",KI_nylpu_Leány_20!I5,IF(B2="ZLPU Leány KI 20",'KI_Zlpu_Leány_20 '!I5,IF(B2="LPI Fiú Ái 20",Áik_Lpi_Fiú_20!I5,IF(B2="LPI Fiú KI 20",KI_Lpi_Fiú_20!I5,IF(B2="LPI Leány Ái 20",Áik_Lpi_Leány_20!I5,IF(B2="LPI Leány KI 20",'KI Lpi_Leány_20'!I5,))))))))))))</f>
        <v>0</v>
      </c>
      <c r="K181" s="125"/>
      <c r="L181" s="125"/>
      <c r="M181" s="78"/>
    </row>
    <row r="182" spans="2:23" ht="21" customHeight="1" x14ac:dyDescent="0.2">
      <c r="J182" s="125"/>
      <c r="K182" s="125"/>
      <c r="L182" s="125"/>
      <c r="M182" s="78"/>
    </row>
    <row r="183" spans="2:23" ht="7.5" customHeight="1" x14ac:dyDescent="0.2"/>
    <row r="184" spans="2:23" ht="21" customHeight="1" x14ac:dyDescent="0.2">
      <c r="H184" s="113" t="s">
        <v>46</v>
      </c>
      <c r="I184" s="114"/>
      <c r="J184" s="114"/>
      <c r="K184" s="114"/>
      <c r="L184" s="114"/>
      <c r="M184" s="114"/>
      <c r="N184" s="114"/>
      <c r="O184" s="114"/>
    </row>
    <row r="185" spans="2:23" ht="21" customHeight="1" x14ac:dyDescent="0.2">
      <c r="H185" s="114"/>
      <c r="I185" s="114"/>
      <c r="J185" s="114"/>
      <c r="K185" s="114"/>
      <c r="L185" s="114"/>
      <c r="M185" s="114"/>
      <c r="N185" s="114"/>
      <c r="O185" s="114"/>
    </row>
    <row r="186" spans="2:23" ht="7.5" customHeight="1" x14ac:dyDescent="0.2"/>
    <row r="187" spans="2:23" ht="21" customHeight="1" x14ac:dyDescent="0.2">
      <c r="J187" s="110" t="s">
        <v>11</v>
      </c>
      <c r="K187" s="110"/>
      <c r="L187" s="110"/>
      <c r="M187" s="79"/>
    </row>
    <row r="188" spans="2:23" ht="21" customHeight="1" x14ac:dyDescent="0.2">
      <c r="F188" s="62"/>
      <c r="G188" s="62"/>
      <c r="H188" s="62"/>
      <c r="I188" s="62"/>
      <c r="J188" s="110"/>
      <c r="K188" s="110"/>
      <c r="L188" s="110"/>
      <c r="M188" s="79"/>
      <c r="N188" s="62"/>
      <c r="O188" s="62"/>
      <c r="P188" s="62"/>
    </row>
    <row r="189" spans="2:23" ht="7.5" customHeight="1" x14ac:dyDescent="0.2">
      <c r="F189" s="62"/>
      <c r="G189" s="62"/>
      <c r="H189" s="62"/>
      <c r="I189" s="62"/>
      <c r="J189" s="62"/>
      <c r="K189" s="62"/>
      <c r="L189" s="62"/>
      <c r="M189" s="62"/>
      <c r="N189" s="62"/>
      <c r="O189" s="62"/>
      <c r="P189" s="62"/>
    </row>
    <row r="190" spans="2:23" ht="21" customHeight="1" x14ac:dyDescent="0.2">
      <c r="I190" s="111" t="s">
        <v>47</v>
      </c>
      <c r="J190" s="112"/>
      <c r="K190" s="112"/>
      <c r="L190" s="112"/>
      <c r="M190" s="112"/>
      <c r="N190" s="112"/>
    </row>
    <row r="191" spans="2:23" ht="21" customHeight="1" x14ac:dyDescent="0.2">
      <c r="I191" s="112"/>
      <c r="J191" s="112"/>
      <c r="K191" s="112"/>
      <c r="L191" s="112"/>
      <c r="M191" s="112"/>
      <c r="N191" s="112"/>
    </row>
    <row r="193" spans="4:18" s="42" customFormat="1" ht="21" customHeight="1" x14ac:dyDescent="0.2">
      <c r="D193" s="56"/>
      <c r="E193" s="56"/>
    </row>
    <row r="194" spans="4:18" s="42" customFormat="1" ht="25.5" customHeight="1" x14ac:dyDescent="0.5">
      <c r="D194" s="56"/>
      <c r="E194" s="89" t="str">
        <f>Fedlap!E30</f>
        <v>Jászapáti,</v>
      </c>
      <c r="F194" s="89"/>
      <c r="G194" s="89"/>
      <c r="H194" s="89" t="str">
        <f>Fedlap!E32</f>
        <v>2023.12.01</v>
      </c>
      <c r="I194" s="88"/>
    </row>
    <row r="198" spans="4:18" s="42" customFormat="1" ht="12.75" customHeight="1" x14ac:dyDescent="0.2">
      <c r="D198" s="56"/>
      <c r="E198" s="56"/>
    </row>
    <row r="199" spans="4:18" s="42" customFormat="1" ht="12.75" customHeight="1" x14ac:dyDescent="0.2">
      <c r="D199" s="56"/>
      <c r="E199" s="56"/>
    </row>
    <row r="201" spans="4:18" ht="27.75" customHeight="1" x14ac:dyDescent="0.5">
      <c r="E201" s="116"/>
      <c r="F201" s="114"/>
      <c r="G201" s="114"/>
      <c r="P201" s="116"/>
      <c r="Q201" s="114"/>
      <c r="R201" s="114"/>
    </row>
    <row r="202" spans="4:18" ht="7.5" customHeight="1" x14ac:dyDescent="0.2"/>
    <row r="203" spans="4:18" s="42" customFormat="1" ht="23.25" customHeight="1" x14ac:dyDescent="0.35">
      <c r="D203" s="59"/>
      <c r="E203" s="117" t="s">
        <v>77</v>
      </c>
      <c r="F203" s="98"/>
      <c r="G203" s="98"/>
      <c r="H203" s="71"/>
      <c r="I203" s="71"/>
      <c r="J203" s="71"/>
      <c r="K203" s="71"/>
      <c r="L203" s="71"/>
      <c r="M203" s="71"/>
      <c r="N203" s="71"/>
      <c r="O203" s="71"/>
      <c r="P203" s="117" t="s">
        <v>79</v>
      </c>
      <c r="Q203" s="98"/>
      <c r="R203" s="98"/>
    </row>
    <row r="204" spans="4:18" s="42" customFormat="1" ht="12.75" customHeight="1" x14ac:dyDescent="0.2">
      <c r="D204" s="59"/>
      <c r="E204" s="59"/>
      <c r="F204" s="60"/>
      <c r="G204" s="60"/>
    </row>
    <row r="208" spans="4:18" ht="12.75" customHeight="1" x14ac:dyDescent="0.35">
      <c r="D208" s="61"/>
      <c r="E208" s="61"/>
      <c r="F208" s="61"/>
      <c r="G208" s="61"/>
    </row>
  </sheetData>
  <mergeCells count="55">
    <mergeCell ref="F30:Q31"/>
    <mergeCell ref="E39:K40"/>
    <mergeCell ref="H45:O46"/>
    <mergeCell ref="F99:Q100"/>
    <mergeCell ref="P62:R62"/>
    <mergeCell ref="P64:R64"/>
    <mergeCell ref="N36:R37"/>
    <mergeCell ref="E36:M37"/>
    <mergeCell ref="J48:L49"/>
    <mergeCell ref="H55:I55"/>
    <mergeCell ref="G11:P16"/>
    <mergeCell ref="G80:P85"/>
    <mergeCell ref="G150:P155"/>
    <mergeCell ref="D138:H138"/>
    <mergeCell ref="I96:N96"/>
    <mergeCell ref="F90:Q94"/>
    <mergeCell ref="F21:Q25"/>
    <mergeCell ref="H114:O115"/>
    <mergeCell ref="E108:K109"/>
    <mergeCell ref="P131:R131"/>
    <mergeCell ref="P133:R133"/>
    <mergeCell ref="J111:L112"/>
    <mergeCell ref="J117:L118"/>
    <mergeCell ref="I27:N27"/>
    <mergeCell ref="J42:L43"/>
    <mergeCell ref="L39:R40"/>
    <mergeCell ref="E203:G203"/>
    <mergeCell ref="E201:G201"/>
    <mergeCell ref="L178:R179"/>
    <mergeCell ref="L108:R109"/>
    <mergeCell ref="E178:K179"/>
    <mergeCell ref="F160:Q164"/>
    <mergeCell ref="E133:G133"/>
    <mergeCell ref="F169:Q170"/>
    <mergeCell ref="N175:R176"/>
    <mergeCell ref="E175:M176"/>
    <mergeCell ref="I166:N166"/>
    <mergeCell ref="E172:K173"/>
    <mergeCell ref="L172:S173"/>
    <mergeCell ref="P203:R203"/>
    <mergeCell ref="P201:R201"/>
    <mergeCell ref="J181:L182"/>
    <mergeCell ref="J187:L188"/>
    <mergeCell ref="I190:N191"/>
    <mergeCell ref="H184:O185"/>
    <mergeCell ref="L33:S34"/>
    <mergeCell ref="E33:K34"/>
    <mergeCell ref="E102:K103"/>
    <mergeCell ref="L102:S103"/>
    <mergeCell ref="I51:N52"/>
    <mergeCell ref="E62:G62"/>
    <mergeCell ref="E105:M106"/>
    <mergeCell ref="N105:R106"/>
    <mergeCell ref="E131:G131"/>
    <mergeCell ref="I120:N121"/>
  </mergeCells>
  <dataValidations count="1">
    <dataValidation type="list" allowBlank="1" showInputMessage="1" showErrorMessage="1" sqref="B2" xr:uid="{00000000-0002-0000-0E00-000000000000}">
      <formula1>Versenyszámok</formula1>
    </dataValidation>
  </dataValidations>
  <printOptions horizontalCentered="1"/>
  <pageMargins left="0.98425196850393704" right="0.70866141732283472" top="0.74803149606299213" bottom="0.74803149606299213" header="0.31496062992125984" footer="0.31496062992125984"/>
  <pageSetup paperSize="9" scale="72" orientation="portrait" horizontalDpi="4294967293" r:id="rId1"/>
  <rowBreaks count="2" manualBreakCount="2">
    <brk id="71" min="3" max="15" man="1"/>
    <brk id="141" min="3" max="15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W208"/>
  <sheetViews>
    <sheetView view="pageBreakPreview" zoomScaleNormal="100" zoomScaleSheetLayoutView="100" workbookViewId="0">
      <selection activeCell="E64" sqref="E64:S64"/>
    </sheetView>
  </sheetViews>
  <sheetFormatPr defaultColWidth="9.140625" defaultRowHeight="12.75" x14ac:dyDescent="0.2"/>
  <cols>
    <col min="1" max="1" width="6.42578125" customWidth="1"/>
    <col min="2" max="2" width="23.85546875" customWidth="1"/>
    <col min="3" max="3" width="5.5703125" customWidth="1"/>
    <col min="4" max="4" width="0.140625" customWidth="1"/>
    <col min="5" max="6" width="9.140625" customWidth="1"/>
    <col min="7" max="7" width="7.28515625" customWidth="1"/>
    <col min="10" max="12" width="4.28515625" customWidth="1"/>
    <col min="13" max="13" width="4.140625" customWidth="1"/>
    <col min="14" max="14" width="5.140625" customWidth="1"/>
    <col min="18" max="18" width="8.28515625" customWidth="1"/>
  </cols>
  <sheetData>
    <row r="1" spans="2:16" ht="13.5" thickBot="1" x14ac:dyDescent="0.25"/>
    <row r="2" spans="2:16" ht="21" customHeight="1" thickTop="1" thickBot="1" x14ac:dyDescent="0.25">
      <c r="B2" s="76" t="s">
        <v>27</v>
      </c>
    </row>
    <row r="3" spans="2:16" ht="13.5" thickTop="1" x14ac:dyDescent="0.2"/>
    <row r="11" spans="2:16" x14ac:dyDescent="0.2">
      <c r="G11" s="126" t="s">
        <v>33</v>
      </c>
      <c r="H11" s="126"/>
      <c r="I11" s="126"/>
      <c r="J11" s="126"/>
      <c r="K11" s="126"/>
      <c r="L11" s="126"/>
      <c r="M11" s="126"/>
      <c r="N11" s="126"/>
      <c r="O11" s="126"/>
      <c r="P11" s="127"/>
    </row>
    <row r="12" spans="2:16" x14ac:dyDescent="0.2">
      <c r="G12" s="126"/>
      <c r="H12" s="126"/>
      <c r="I12" s="126"/>
      <c r="J12" s="126"/>
      <c r="K12" s="126"/>
      <c r="L12" s="126"/>
      <c r="M12" s="126"/>
      <c r="N12" s="126"/>
      <c r="O12" s="126"/>
      <c r="P12" s="127"/>
    </row>
    <row r="13" spans="2:16" x14ac:dyDescent="0.2">
      <c r="G13" s="126"/>
      <c r="H13" s="126"/>
      <c r="I13" s="126"/>
      <c r="J13" s="126"/>
      <c r="K13" s="126"/>
      <c r="L13" s="126"/>
      <c r="M13" s="126"/>
      <c r="N13" s="126"/>
      <c r="O13" s="126"/>
      <c r="P13" s="127"/>
    </row>
    <row r="14" spans="2:16" x14ac:dyDescent="0.2">
      <c r="G14" s="126"/>
      <c r="H14" s="126"/>
      <c r="I14" s="126"/>
      <c r="J14" s="126"/>
      <c r="K14" s="126"/>
      <c r="L14" s="126"/>
      <c r="M14" s="126"/>
      <c r="N14" s="126"/>
      <c r="O14" s="126"/>
      <c r="P14" s="127"/>
    </row>
    <row r="15" spans="2:16" x14ac:dyDescent="0.2">
      <c r="G15" s="126"/>
      <c r="H15" s="126"/>
      <c r="I15" s="126"/>
      <c r="J15" s="126"/>
      <c r="K15" s="126"/>
      <c r="L15" s="126"/>
      <c r="M15" s="126"/>
      <c r="N15" s="126"/>
      <c r="O15" s="126"/>
      <c r="P15" s="127"/>
    </row>
    <row r="16" spans="2:16" x14ac:dyDescent="0.2">
      <c r="G16" s="126"/>
      <c r="H16" s="126"/>
      <c r="I16" s="126"/>
      <c r="J16" s="126"/>
      <c r="K16" s="126"/>
      <c r="L16" s="126"/>
      <c r="M16" s="126"/>
      <c r="N16" s="126"/>
      <c r="O16" s="126"/>
      <c r="P16" s="127"/>
    </row>
    <row r="21" spans="2:17" x14ac:dyDescent="0.2">
      <c r="F21" s="121">
        <f>IF(B2="LPU Fiú Ái 20",Áik_nylpu_Fiú_20!B3,IF(B2="LPU Fiú KI 20",KI_nylpu_Fiú_20!B3,IF(B2="ZLPU Fiú Ái 20",'Áik_Zlpu_Fiú_20 '!B3,IF(B2="ZLPU Fiú KI 20",'KI_Zlpu_Fiú_20 '!B3,IF(B2="LPU Leány Ái 20",Áik_nylpu_Leány_20!B3,IF(B2="ZLPU Leány Ái 20",Áik_Zlpu_Leány_20!B3,IF(B2="LPU Leány KI 20",KI_nylpu_Leány_20!B3,IF(B2="ZLPU Leány KI 20",'KI_Zlpu_Leány_20 '!B3,IF(B2="LPI Fiú Ái 20",Áik_Lpi_Fiú_20!B3,IF(B2="LPI Fiú KI 20",KI_Lpi_Fiú_20!B3,IF(B2="LPI Leány Ái 20",Áik_Lpi_Leány_20!B3,IF(B2="LPI Leány KI 20",'KI Lpi_Leány_20'!B3,))))))))))))</f>
        <v>0</v>
      </c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</row>
    <row r="22" spans="2:17" ht="12.75" customHeight="1" x14ac:dyDescent="0.2"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</row>
    <row r="23" spans="2:17" ht="12.75" customHeight="1" x14ac:dyDescent="0.2">
      <c r="B23" t="s">
        <v>8</v>
      </c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</row>
    <row r="24" spans="2:17" ht="12.75" customHeight="1" x14ac:dyDescent="0.2"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</row>
    <row r="25" spans="2:17" ht="12.75" customHeight="1" x14ac:dyDescent="0.2"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</row>
    <row r="27" spans="2:17" ht="29.25" x14ac:dyDescent="0.5">
      <c r="I27" s="124" t="s">
        <v>42</v>
      </c>
      <c r="J27" s="124"/>
      <c r="K27" s="124"/>
      <c r="L27" s="124"/>
      <c r="M27" s="124"/>
      <c r="N27" s="124"/>
    </row>
    <row r="30" spans="2:17" ht="21" customHeight="1" x14ac:dyDescent="0.2">
      <c r="F30" s="123" t="s">
        <v>34</v>
      </c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</row>
    <row r="31" spans="2:17" ht="21" customHeight="1" x14ac:dyDescent="0.2"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</row>
    <row r="32" spans="2:17" ht="7.5" customHeight="1" x14ac:dyDescent="0.2">
      <c r="G32" s="71"/>
      <c r="H32" s="71"/>
      <c r="I32" s="71"/>
      <c r="J32" s="71"/>
      <c r="K32" s="71"/>
      <c r="L32" s="71"/>
      <c r="M32" s="71"/>
      <c r="N32" s="71"/>
      <c r="O32" s="71"/>
      <c r="P32" s="71"/>
    </row>
    <row r="33" spans="2:19" ht="21" customHeight="1" x14ac:dyDescent="0.2">
      <c r="E33" s="115" t="str">
        <f>Fedlap!E28</f>
        <v>Jász-Nagykun-Szolnok</v>
      </c>
      <c r="F33" s="115"/>
      <c r="G33" s="115"/>
      <c r="H33" s="115"/>
      <c r="I33" s="115"/>
      <c r="J33" s="115"/>
      <c r="K33" s="115"/>
      <c r="L33" s="115" t="s">
        <v>78</v>
      </c>
      <c r="M33" s="115"/>
      <c r="N33" s="115"/>
      <c r="O33" s="115"/>
      <c r="P33" s="115"/>
      <c r="Q33" s="115"/>
      <c r="R33" s="115"/>
      <c r="S33" s="115"/>
    </row>
    <row r="34" spans="2:19" ht="21" customHeight="1" x14ac:dyDescent="0.2"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</row>
    <row r="35" spans="2:19" ht="7.5" customHeight="1" x14ac:dyDescent="0.6"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</row>
    <row r="36" spans="2:19" ht="21" customHeight="1" x14ac:dyDescent="0.2">
      <c r="B36" s="66" t="s">
        <v>44</v>
      </c>
      <c r="D36" t="s">
        <v>67</v>
      </c>
      <c r="E36" s="120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36" s="119"/>
      <c r="G36" s="119"/>
      <c r="H36" s="119"/>
      <c r="I36" s="119"/>
      <c r="J36" s="119"/>
      <c r="K36" s="119"/>
      <c r="L36" s="119"/>
      <c r="M36" s="114"/>
      <c r="N36" s="118" t="s">
        <v>38</v>
      </c>
      <c r="O36" s="119"/>
      <c r="P36" s="119"/>
      <c r="Q36" s="119"/>
      <c r="R36" s="114"/>
    </row>
    <row r="37" spans="2:19" ht="21" customHeight="1" x14ac:dyDescent="0.2">
      <c r="E37" s="119"/>
      <c r="F37" s="119"/>
      <c r="G37" s="119"/>
      <c r="H37" s="119"/>
      <c r="I37" s="119"/>
      <c r="J37" s="119"/>
      <c r="K37" s="119"/>
      <c r="L37" s="119"/>
      <c r="M37" s="114"/>
      <c r="N37" s="119"/>
      <c r="O37" s="119"/>
      <c r="P37" s="119"/>
      <c r="Q37" s="119"/>
      <c r="R37" s="114"/>
    </row>
    <row r="38" spans="2:19" ht="7.5" customHeight="1" x14ac:dyDescent="0.2"/>
    <row r="39" spans="2:19" ht="21" customHeight="1" x14ac:dyDescent="0.2">
      <c r="B39" s="66" t="s">
        <v>45</v>
      </c>
      <c r="E39" s="120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39" s="119"/>
      <c r="G39" s="119"/>
      <c r="H39" s="119"/>
      <c r="I39" s="119"/>
      <c r="J39" s="119"/>
      <c r="K39" s="119"/>
      <c r="L39" s="118" t="s">
        <v>41</v>
      </c>
      <c r="M39" s="118"/>
      <c r="N39" s="119"/>
      <c r="O39" s="119"/>
      <c r="P39" s="119"/>
      <c r="Q39" s="119"/>
      <c r="R39" s="114"/>
    </row>
    <row r="40" spans="2:19" ht="21" customHeight="1" x14ac:dyDescent="0.2"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4"/>
    </row>
    <row r="42" spans="2:19" s="71" customFormat="1" ht="21" customHeight="1" x14ac:dyDescent="0.6">
      <c r="B42" s="66" t="s">
        <v>43</v>
      </c>
      <c r="G42" s="70"/>
      <c r="H42" s="70"/>
      <c r="I42" s="70"/>
      <c r="J42" s="125">
        <f>IF(B2="LPU Fiú Ái 20",Áik_nylpu_Fiú_20!I3,IF(B2="ZLPU Fiú Ái 20",'Áik_Zlpu_Fiú_20 '!I3,IF(B2="LPU Fiú KI 20",KI_nylpu_Fiú_20!I3,IF(B2="ZLPU Fiú KI 20",'KI_Zlpu_Fiú_20 '!I3,IF(B2="LPU Leány Ái 20",Áik_nylpu_Leány_20!I3,IF(B2="ZLPU Leány ÁI 20",Áik_Zlpu_Leány_20!I3,IF(B2="LPU Leány KI 20",KI_nylpu_Leány_20!I3,IF(B2="ZLPU Leány KI 20",'KI_Zlpu_Leány_20 '!I3,IF(B2="LPI Fiú Ái 20",Áik_Lpi_Fiú_20!I3,IF(B2="LPI Fiú KI 20",KI_Lpi_Fiú_20!I3,IF(B2="LPI Leány Ái 20",Áik_Lpi_Leány_20!I3,IF(B2="LPI Leány KI 20",'KI Lpi_Leány_20'!I3,))))))))))))</f>
        <v>0</v>
      </c>
      <c r="K42" s="129"/>
      <c r="L42" s="129"/>
      <c r="M42" s="81"/>
      <c r="N42" s="70"/>
      <c r="O42" s="70"/>
      <c r="P42" s="70"/>
    </row>
    <row r="43" spans="2:19" s="42" customFormat="1" ht="21" customHeight="1" x14ac:dyDescent="0.6">
      <c r="G43" s="70"/>
      <c r="H43" s="70"/>
      <c r="I43" s="70"/>
      <c r="J43" s="129"/>
      <c r="K43" s="129"/>
      <c r="L43" s="129"/>
      <c r="M43" s="81"/>
      <c r="N43" s="70"/>
      <c r="O43" s="70"/>
      <c r="P43" s="70"/>
    </row>
    <row r="44" spans="2:19" s="42" customFormat="1" ht="7.5" customHeight="1" x14ac:dyDescent="0.2">
      <c r="G44" s="70"/>
      <c r="H44" s="70"/>
      <c r="I44" s="70"/>
      <c r="J44" s="70"/>
      <c r="K44" s="70"/>
      <c r="L44" s="70"/>
      <c r="M44" s="70"/>
      <c r="N44" s="70"/>
      <c r="O44" s="70"/>
      <c r="P44" s="70"/>
    </row>
    <row r="45" spans="2:19" s="42" customFormat="1" ht="21" customHeight="1" x14ac:dyDescent="0.2">
      <c r="H45" s="113" t="s">
        <v>46</v>
      </c>
      <c r="I45" s="98"/>
      <c r="J45" s="98"/>
      <c r="K45" s="98"/>
      <c r="L45" s="98"/>
      <c r="M45" s="98"/>
      <c r="N45" s="98"/>
      <c r="O45" s="98"/>
      <c r="Q45" s="73"/>
      <c r="R45" s="73"/>
    </row>
    <row r="46" spans="2:19" ht="21" customHeight="1" x14ac:dyDescent="0.2">
      <c r="G46" s="42"/>
      <c r="H46" s="98"/>
      <c r="I46" s="98"/>
      <c r="J46" s="98"/>
      <c r="K46" s="98"/>
      <c r="L46" s="98"/>
      <c r="M46" s="98"/>
      <c r="N46" s="98"/>
      <c r="O46" s="98"/>
    </row>
    <row r="47" spans="2:19" ht="7.5" customHeight="1" x14ac:dyDescent="0.2">
      <c r="G47" s="42"/>
    </row>
    <row r="48" spans="2:19" ht="21" customHeight="1" x14ac:dyDescent="0.2">
      <c r="J48" s="110" t="s">
        <v>9</v>
      </c>
      <c r="K48" s="110"/>
      <c r="L48" s="110"/>
      <c r="M48" s="79"/>
      <c r="R48" s="65"/>
    </row>
    <row r="49" spans="4:18" ht="21" customHeight="1" x14ac:dyDescent="0.2">
      <c r="J49" s="110"/>
      <c r="K49" s="110"/>
      <c r="L49" s="110"/>
      <c r="M49" s="79"/>
    </row>
    <row r="50" spans="4:18" ht="7.5" customHeight="1" x14ac:dyDescent="0.2"/>
    <row r="51" spans="4:18" s="42" customFormat="1" ht="21" customHeight="1" x14ac:dyDescent="0.2">
      <c r="F51" s="62"/>
      <c r="G51" s="62"/>
      <c r="H51" s="62"/>
      <c r="I51" s="111" t="s">
        <v>47</v>
      </c>
      <c r="J51" s="112"/>
      <c r="K51" s="112"/>
      <c r="L51" s="112"/>
      <c r="M51" s="112"/>
      <c r="N51" s="112"/>
      <c r="O51" s="62"/>
      <c r="P51" s="62"/>
    </row>
    <row r="52" spans="4:18" s="42" customFormat="1" ht="21" customHeight="1" x14ac:dyDescent="0.2">
      <c r="F52" s="62"/>
      <c r="G52" s="62"/>
      <c r="H52" s="62"/>
      <c r="I52" s="112"/>
      <c r="J52" s="112"/>
      <c r="K52" s="112"/>
      <c r="L52" s="112"/>
      <c r="M52" s="112"/>
      <c r="N52" s="112"/>
      <c r="O52" s="62"/>
      <c r="P52" s="62"/>
    </row>
    <row r="53" spans="4:18" s="42" customFormat="1" ht="12.75" customHeight="1" x14ac:dyDescent="0.2"/>
    <row r="54" spans="4:18" ht="21" customHeight="1" x14ac:dyDescent="0.2"/>
    <row r="55" spans="4:18" ht="25.5" customHeight="1" x14ac:dyDescent="0.5">
      <c r="E55" s="89" t="str">
        <f>Fedlap!E30</f>
        <v>Jászapáti,</v>
      </c>
      <c r="F55" s="89"/>
      <c r="G55" s="89"/>
      <c r="H55" s="89" t="str">
        <f>Fedlap!E32</f>
        <v>2023.12.01</v>
      </c>
      <c r="I55" s="88"/>
    </row>
    <row r="56" spans="4:18" ht="12.75" customHeight="1" x14ac:dyDescent="0.2">
      <c r="D56" s="63"/>
      <c r="E56" s="63"/>
    </row>
    <row r="57" spans="4:18" ht="12.75" customHeight="1" x14ac:dyDescent="0.2">
      <c r="D57" s="63"/>
      <c r="E57" s="63"/>
    </row>
    <row r="58" spans="4:18" ht="13.5" customHeight="1" x14ac:dyDescent="0.2">
      <c r="D58" s="56"/>
      <c r="E58" s="56"/>
    </row>
    <row r="59" spans="4:18" x14ac:dyDescent="0.2">
      <c r="O59" s="42"/>
    </row>
    <row r="61" spans="4:18" ht="12.75" customHeight="1" x14ac:dyDescent="0.2">
      <c r="D61" s="63"/>
      <c r="E61" s="63"/>
    </row>
    <row r="62" spans="4:18" s="42" customFormat="1" ht="27.75" customHeight="1" x14ac:dyDescent="0.5">
      <c r="D62" s="63"/>
      <c r="E62" s="116"/>
      <c r="F62" s="114"/>
      <c r="G62" s="114"/>
      <c r="O62" s="63"/>
      <c r="P62" s="116"/>
      <c r="Q62" s="114"/>
      <c r="R62" s="114"/>
    </row>
    <row r="63" spans="4:18" ht="7.5" customHeight="1" x14ac:dyDescent="0.2"/>
    <row r="64" spans="4:18" ht="23.25" x14ac:dyDescent="0.35">
      <c r="F64" s="74" t="s">
        <v>77</v>
      </c>
      <c r="O64" s="74"/>
      <c r="P64" s="117" t="s">
        <v>79</v>
      </c>
      <c r="Q64" s="98"/>
      <c r="R64" s="98"/>
    </row>
    <row r="65" spans="4:16" ht="14.25" customHeight="1" x14ac:dyDescent="0.2"/>
    <row r="66" spans="4:16" ht="12.75" customHeight="1" x14ac:dyDescent="0.2">
      <c r="D66" s="59"/>
      <c r="E66" s="59"/>
      <c r="F66" s="60"/>
      <c r="G66" s="60"/>
    </row>
    <row r="67" spans="4:16" ht="12.75" customHeight="1" x14ac:dyDescent="0.2">
      <c r="D67" s="59"/>
      <c r="E67" s="59"/>
      <c r="F67" s="60"/>
      <c r="G67" s="60"/>
    </row>
    <row r="80" spans="4:16" x14ac:dyDescent="0.2">
      <c r="G80" s="126" t="s">
        <v>33</v>
      </c>
      <c r="H80" s="126"/>
      <c r="I80" s="126"/>
      <c r="J80" s="126"/>
      <c r="K80" s="126"/>
      <c r="L80" s="126"/>
      <c r="M80" s="126"/>
      <c r="N80" s="126"/>
      <c r="O80" s="126"/>
      <c r="P80" s="127"/>
    </row>
    <row r="81" spans="2:17" x14ac:dyDescent="0.2">
      <c r="G81" s="126"/>
      <c r="H81" s="126"/>
      <c r="I81" s="126"/>
      <c r="J81" s="126"/>
      <c r="K81" s="126"/>
      <c r="L81" s="126"/>
      <c r="M81" s="126"/>
      <c r="N81" s="126"/>
      <c r="O81" s="126"/>
      <c r="P81" s="127"/>
    </row>
    <row r="82" spans="2:17" x14ac:dyDescent="0.2">
      <c r="G82" s="126"/>
      <c r="H82" s="126"/>
      <c r="I82" s="126"/>
      <c r="J82" s="126"/>
      <c r="K82" s="126"/>
      <c r="L82" s="126"/>
      <c r="M82" s="126"/>
      <c r="N82" s="126"/>
      <c r="O82" s="126"/>
      <c r="P82" s="127"/>
    </row>
    <row r="83" spans="2:17" x14ac:dyDescent="0.2">
      <c r="G83" s="126"/>
      <c r="H83" s="126"/>
      <c r="I83" s="126"/>
      <c r="J83" s="126"/>
      <c r="K83" s="126"/>
      <c r="L83" s="126"/>
      <c r="M83" s="126"/>
      <c r="N83" s="126"/>
      <c r="O83" s="126"/>
      <c r="P83" s="127"/>
    </row>
    <row r="84" spans="2:17" x14ac:dyDescent="0.2">
      <c r="G84" s="126"/>
      <c r="H84" s="126"/>
      <c r="I84" s="126"/>
      <c r="J84" s="126"/>
      <c r="K84" s="126"/>
      <c r="L84" s="126"/>
      <c r="M84" s="126"/>
      <c r="N84" s="126"/>
      <c r="O84" s="126"/>
      <c r="P84" s="127"/>
    </row>
    <row r="85" spans="2:17" x14ac:dyDescent="0.2">
      <c r="G85" s="126"/>
      <c r="H85" s="126"/>
      <c r="I85" s="126"/>
      <c r="J85" s="126"/>
      <c r="K85" s="126"/>
      <c r="L85" s="126"/>
      <c r="M85" s="126"/>
      <c r="N85" s="126"/>
      <c r="O85" s="126"/>
      <c r="P85" s="127"/>
    </row>
    <row r="90" spans="2:17" x14ac:dyDescent="0.2">
      <c r="F90" s="121">
        <f>IF(B2="LPU Fiú Ái 20",Áik_nylpu_Fiú_20!B4,IF(B2="LPU Fiú KI 20",KI_nylpu_Fiú_20!B4,IF(B2="ZLPU Fiú Ái 20",'Áik_Zlpu_Fiú_20 '!B4,IF(B2="ZLPU Fiú KI 20",'KI_Zlpu_Fiú_20 '!B4,IF(B2="LPU Leány Ái 20",Áik_nylpu_Leány_20!B4,IF(B2="ZLPU Leány Ái 20",Áik_Zlpu_Leány_20!B4,IF(B2="LPU Leány KI 20",KI_nylpu_Leány_20!B4,IF(B2="ZLPU Leány KI 20",'KI_Zlpu_Leány_20 '!B4,IF(B2="LPI Fiú Ái 20",Áik_Lpi_Fiú_20!B4,IF(B2="LPI Fiú KI 20",KI_Lpi_Fiú_20!B4,IF(B2="LPI Leány Ái 20",Áik_Lpi_Leány_20!B4,IF(B2="LPI Leány KI 20",'KI Lpi_Leány_20'!B4,))))))))))))</f>
        <v>0</v>
      </c>
      <c r="G90" s="122"/>
      <c r="H90" s="122"/>
      <c r="I90" s="122"/>
      <c r="J90" s="122"/>
      <c r="K90" s="122"/>
      <c r="L90" s="122"/>
      <c r="M90" s="122"/>
      <c r="N90" s="122"/>
      <c r="O90" s="122"/>
      <c r="P90" s="122"/>
      <c r="Q90" s="122"/>
    </row>
    <row r="91" spans="2:17" ht="12.75" customHeight="1" x14ac:dyDescent="0.2">
      <c r="F91" s="122"/>
      <c r="G91" s="122"/>
      <c r="H91" s="122"/>
      <c r="I91" s="122"/>
      <c r="J91" s="122"/>
      <c r="K91" s="122"/>
      <c r="L91" s="122"/>
      <c r="M91" s="122"/>
      <c r="N91" s="122"/>
      <c r="O91" s="122"/>
      <c r="P91" s="122"/>
      <c r="Q91" s="122"/>
    </row>
    <row r="92" spans="2:17" ht="12.75" customHeight="1" x14ac:dyDescent="0.2">
      <c r="B92" t="s">
        <v>8</v>
      </c>
      <c r="F92" s="122"/>
      <c r="G92" s="122"/>
      <c r="H92" s="122"/>
      <c r="I92" s="122"/>
      <c r="J92" s="122"/>
      <c r="K92" s="122"/>
      <c r="L92" s="122"/>
      <c r="M92" s="122"/>
      <c r="N92" s="122"/>
      <c r="O92" s="122"/>
      <c r="P92" s="122"/>
      <c r="Q92" s="122"/>
    </row>
    <row r="93" spans="2:17" ht="12.75" customHeight="1" x14ac:dyDescent="0.2">
      <c r="F93" s="122"/>
      <c r="G93" s="122"/>
      <c r="H93" s="122"/>
      <c r="I93" s="122"/>
      <c r="J93" s="122"/>
      <c r="K93" s="122"/>
      <c r="L93" s="122"/>
      <c r="M93" s="122"/>
      <c r="N93" s="122"/>
      <c r="O93" s="122"/>
      <c r="P93" s="122"/>
      <c r="Q93" s="122"/>
    </row>
    <row r="94" spans="2:17" ht="12.75" customHeight="1" x14ac:dyDescent="0.2">
      <c r="F94" s="122"/>
      <c r="G94" s="122"/>
      <c r="H94" s="122"/>
      <c r="I94" s="122"/>
      <c r="J94" s="122"/>
      <c r="K94" s="122"/>
      <c r="L94" s="122"/>
      <c r="M94" s="122"/>
      <c r="N94" s="122"/>
      <c r="O94" s="122"/>
      <c r="P94" s="122"/>
      <c r="Q94" s="122"/>
    </row>
    <row r="96" spans="2:17" ht="29.25" x14ac:dyDescent="0.5">
      <c r="I96" s="124" t="s">
        <v>42</v>
      </c>
      <c r="J96" s="124"/>
      <c r="K96" s="124"/>
      <c r="L96" s="124"/>
      <c r="M96" s="124"/>
      <c r="N96" s="124"/>
    </row>
    <row r="99" spans="2:19" ht="21" customHeight="1" x14ac:dyDescent="0.2">
      <c r="F99" s="123" t="s">
        <v>34</v>
      </c>
      <c r="G99" s="119"/>
      <c r="H99" s="119"/>
      <c r="I99" s="119"/>
      <c r="J99" s="119"/>
      <c r="K99" s="119"/>
      <c r="L99" s="119"/>
      <c r="M99" s="119"/>
      <c r="N99" s="119"/>
      <c r="O99" s="119"/>
      <c r="P99" s="119"/>
      <c r="Q99" s="119"/>
    </row>
    <row r="100" spans="2:19" ht="21" customHeight="1" x14ac:dyDescent="0.2">
      <c r="F100" s="119"/>
      <c r="G100" s="119"/>
      <c r="H100" s="119"/>
      <c r="I100" s="119"/>
      <c r="J100" s="119"/>
      <c r="K100" s="119"/>
      <c r="L100" s="119"/>
      <c r="M100" s="119"/>
      <c r="N100" s="119"/>
      <c r="O100" s="119"/>
      <c r="P100" s="119"/>
      <c r="Q100" s="119"/>
    </row>
    <row r="101" spans="2:19" ht="7.5" customHeight="1" x14ac:dyDescent="0.2"/>
    <row r="102" spans="2:19" ht="21" customHeight="1" x14ac:dyDescent="0.2">
      <c r="E102" s="115" t="str">
        <f>Fedlap!E28</f>
        <v>Jász-Nagykun-Szolnok</v>
      </c>
      <c r="F102" s="115"/>
      <c r="G102" s="115"/>
      <c r="H102" s="115"/>
      <c r="I102" s="115"/>
      <c r="J102" s="115"/>
      <c r="K102" s="115"/>
      <c r="L102" s="115" t="s">
        <v>78</v>
      </c>
      <c r="M102" s="115"/>
      <c r="N102" s="115"/>
      <c r="O102" s="115"/>
      <c r="P102" s="115"/>
      <c r="Q102" s="115"/>
      <c r="R102" s="115"/>
      <c r="S102" s="115"/>
    </row>
    <row r="103" spans="2:19" ht="21" customHeight="1" x14ac:dyDescent="0.2">
      <c r="E103" s="115"/>
      <c r="F103" s="115"/>
      <c r="G103" s="115"/>
      <c r="H103" s="115"/>
      <c r="I103" s="115"/>
      <c r="J103" s="115"/>
      <c r="K103" s="115"/>
      <c r="L103" s="115"/>
      <c r="M103" s="115"/>
      <c r="N103" s="115"/>
      <c r="O103" s="115"/>
      <c r="P103" s="115"/>
      <c r="Q103" s="115"/>
      <c r="R103" s="115"/>
      <c r="S103" s="115"/>
    </row>
    <row r="104" spans="2:19" ht="7.5" customHeight="1" x14ac:dyDescent="0.2"/>
    <row r="105" spans="2:19" ht="21" customHeight="1" x14ac:dyDescent="0.2">
      <c r="B105" t="s">
        <v>44</v>
      </c>
      <c r="E105" s="120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05" s="119"/>
      <c r="G105" s="119"/>
      <c r="H105" s="119"/>
      <c r="I105" s="119"/>
      <c r="J105" s="119"/>
      <c r="K105" s="119"/>
      <c r="L105" s="119"/>
      <c r="M105" s="114"/>
      <c r="N105" s="118" t="s">
        <v>38</v>
      </c>
      <c r="O105" s="119"/>
      <c r="P105" s="119"/>
      <c r="Q105" s="119"/>
      <c r="R105" s="114"/>
    </row>
    <row r="106" spans="2:19" ht="21" customHeight="1" x14ac:dyDescent="0.2">
      <c r="E106" s="119"/>
      <c r="F106" s="119"/>
      <c r="G106" s="119"/>
      <c r="H106" s="119"/>
      <c r="I106" s="119"/>
      <c r="J106" s="119"/>
      <c r="K106" s="119"/>
      <c r="L106" s="119"/>
      <c r="M106" s="114"/>
      <c r="N106" s="119"/>
      <c r="O106" s="119"/>
      <c r="P106" s="119"/>
      <c r="Q106" s="119"/>
      <c r="R106" s="114"/>
    </row>
    <row r="107" spans="2:19" ht="7.5" customHeight="1" x14ac:dyDescent="0.2"/>
    <row r="108" spans="2:19" ht="21" customHeight="1" x14ac:dyDescent="0.2">
      <c r="B108" t="s">
        <v>45</v>
      </c>
      <c r="E108" s="120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08" s="119"/>
      <c r="G108" s="119"/>
      <c r="H108" s="119"/>
      <c r="I108" s="119"/>
      <c r="J108" s="119"/>
      <c r="K108" s="119"/>
      <c r="L108" s="118" t="s">
        <v>41</v>
      </c>
      <c r="M108" s="118"/>
      <c r="N108" s="119"/>
      <c r="O108" s="119"/>
      <c r="P108" s="119"/>
      <c r="Q108" s="119"/>
      <c r="R108" s="114"/>
    </row>
    <row r="109" spans="2:19" s="42" customFormat="1" ht="21" customHeight="1" x14ac:dyDescent="0.2">
      <c r="E109" s="119"/>
      <c r="F109" s="119"/>
      <c r="G109" s="119"/>
      <c r="H109" s="119"/>
      <c r="I109" s="119"/>
      <c r="J109" s="119"/>
      <c r="K109" s="119"/>
      <c r="L109" s="119"/>
      <c r="M109" s="119"/>
      <c r="N109" s="119"/>
      <c r="O109" s="119"/>
      <c r="P109" s="119"/>
      <c r="Q109" s="119"/>
      <c r="R109" s="114"/>
    </row>
    <row r="110" spans="2:19" s="42" customFormat="1" ht="12.75" customHeight="1" x14ac:dyDescent="0.2">
      <c r="B110" s="42" t="s">
        <v>43</v>
      </c>
      <c r="G110" s="70"/>
      <c r="H110" s="70"/>
      <c r="I110" s="70"/>
      <c r="J110" s="70"/>
      <c r="K110" s="70"/>
      <c r="L110" s="70"/>
      <c r="M110" s="70"/>
      <c r="N110" s="70"/>
      <c r="O110" s="70"/>
      <c r="P110" s="70"/>
    </row>
    <row r="111" spans="2:19" s="42" customFormat="1" ht="21" customHeight="1" x14ac:dyDescent="0.6">
      <c r="G111" s="70"/>
      <c r="H111" s="70"/>
      <c r="I111" s="70"/>
      <c r="J111" s="125">
        <f>IF(B2="LPU Fiú Ái 20",Áik_nylpu_Fiú_20!I4,IF(B2="ZLPU Fiú Ái 20",'Áik_Zlpu_Fiú_20 '!I4,IF(B2="LPU Fiú KI 20",KI_nylpu_Fiú_20!I4,IF(B2="ZLPU Fiú KI 20",'KI_Zlpu_Fiú_20 '!I4,IF(B2="LPU Leány Ái 20",Áik_nylpu_Leány_20!I4,IF(B2="ZLPU Leány ÁI 20",Áik_Zlpu_Leány_20!I4,IF(B2="LPU Leány KI 20",KI_nylpu_Leány_20!I4,IF(B2="ZLPU Leány KI 20",'KI_Zlpu_Leány_20 '!I4,IF(B2="LPI Fiú Ái 20",Áik_Lpi_Fiú_20!I4,IF(B2="LPI Fiú KI 20",KI_Lpi_Fiú_20!I4,IF(B2="LPI Leány Ái 20",Áik_Lpi_Leány_20!I4,IF(B2="LPI Leány KI 20",'KI Lpi_Leány_20'!I4,))))))))))))</f>
        <v>0</v>
      </c>
      <c r="K111" s="119"/>
      <c r="L111" s="119"/>
      <c r="M111" s="80"/>
      <c r="N111" s="70"/>
      <c r="O111" s="70"/>
      <c r="P111" s="70"/>
    </row>
    <row r="112" spans="2:19" ht="21" customHeight="1" x14ac:dyDescent="0.6">
      <c r="J112" s="119"/>
      <c r="K112" s="119"/>
      <c r="L112" s="119"/>
      <c r="M112" s="80"/>
    </row>
    <row r="113" spans="4:16" ht="7.5" customHeight="1" x14ac:dyDescent="0.2"/>
    <row r="114" spans="4:16" ht="21" customHeight="1" x14ac:dyDescent="0.2">
      <c r="H114" s="113" t="s">
        <v>46</v>
      </c>
      <c r="I114" s="114"/>
      <c r="J114" s="114"/>
      <c r="K114" s="114"/>
      <c r="L114" s="114"/>
      <c r="M114" s="114"/>
      <c r="N114" s="114"/>
      <c r="O114" s="114"/>
    </row>
    <row r="115" spans="4:16" ht="21" customHeight="1" x14ac:dyDescent="0.2">
      <c r="H115" s="114"/>
      <c r="I115" s="114"/>
      <c r="J115" s="114"/>
      <c r="K115" s="114"/>
      <c r="L115" s="114"/>
      <c r="M115" s="114"/>
      <c r="N115" s="114"/>
      <c r="O115" s="114"/>
    </row>
    <row r="116" spans="4:16" ht="7.5" customHeight="1" x14ac:dyDescent="0.2"/>
    <row r="117" spans="4:16" ht="21" customHeight="1" x14ac:dyDescent="0.2">
      <c r="J117" s="110" t="s">
        <v>10</v>
      </c>
      <c r="K117" s="110"/>
      <c r="L117" s="110"/>
      <c r="M117" s="79"/>
    </row>
    <row r="118" spans="4:16" ht="21" customHeight="1" x14ac:dyDescent="0.2">
      <c r="F118" s="62"/>
      <c r="G118" s="62"/>
      <c r="H118" s="62"/>
      <c r="I118" s="62"/>
      <c r="J118" s="110"/>
      <c r="K118" s="110"/>
      <c r="L118" s="110"/>
      <c r="M118" s="79"/>
      <c r="N118" s="62"/>
      <c r="O118" s="62"/>
      <c r="P118" s="62"/>
    </row>
    <row r="119" spans="4:16" ht="7.5" customHeight="1" x14ac:dyDescent="0.2"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/>
    </row>
    <row r="120" spans="4:16" ht="21" customHeight="1" x14ac:dyDescent="0.2">
      <c r="I120" s="111" t="s">
        <v>47</v>
      </c>
      <c r="J120" s="112"/>
      <c r="K120" s="112"/>
      <c r="L120" s="112"/>
      <c r="M120" s="112"/>
      <c r="N120" s="112"/>
    </row>
    <row r="121" spans="4:16" s="42" customFormat="1" ht="21" customHeight="1" x14ac:dyDescent="0.2">
      <c r="I121" s="112"/>
      <c r="J121" s="112"/>
      <c r="K121" s="112"/>
      <c r="L121" s="112"/>
      <c r="M121" s="112"/>
      <c r="N121" s="112"/>
    </row>
    <row r="123" spans="4:16" s="42" customFormat="1" ht="21" customHeight="1" x14ac:dyDescent="0.2">
      <c r="D123" s="56"/>
      <c r="E123" s="56"/>
    </row>
    <row r="124" spans="4:16" s="42" customFormat="1" ht="25.5" customHeight="1" x14ac:dyDescent="0.5">
      <c r="D124" s="56"/>
      <c r="E124" s="89" t="str">
        <f>Fedlap!E30</f>
        <v>Jászapáti,</v>
      </c>
      <c r="F124" s="89"/>
      <c r="G124" s="89"/>
      <c r="H124" s="89" t="str">
        <f>Fedlap!E32</f>
        <v>2023.12.01</v>
      </c>
      <c r="I124" s="88"/>
    </row>
    <row r="125" spans="4:16" x14ac:dyDescent="0.2">
      <c r="F125" s="42"/>
    </row>
    <row r="128" spans="4:16" ht="12.75" customHeight="1" x14ac:dyDescent="0.2">
      <c r="D128" s="56"/>
      <c r="E128" s="56"/>
    </row>
    <row r="129" spans="4:18" ht="12.75" customHeight="1" x14ac:dyDescent="0.2">
      <c r="D129" s="56"/>
      <c r="E129" s="56"/>
    </row>
    <row r="131" spans="4:18" s="42" customFormat="1" ht="27.75" customHeight="1" x14ac:dyDescent="0.5">
      <c r="E131" s="116"/>
      <c r="F131" s="114"/>
      <c r="G131" s="114"/>
      <c r="P131" s="116"/>
      <c r="Q131" s="114"/>
      <c r="R131" s="114"/>
    </row>
    <row r="132" spans="4:18" ht="7.5" customHeight="1" x14ac:dyDescent="0.2"/>
    <row r="133" spans="4:18" ht="23.25" customHeight="1" x14ac:dyDescent="0.35">
      <c r="D133" s="59"/>
      <c r="F133" s="74" t="s">
        <v>77</v>
      </c>
      <c r="O133" s="74"/>
      <c r="P133" s="117" t="s">
        <v>79</v>
      </c>
      <c r="Q133" s="98"/>
      <c r="R133" s="98"/>
    </row>
    <row r="134" spans="4:18" ht="12.75" customHeight="1" x14ac:dyDescent="0.2">
      <c r="D134" s="59"/>
      <c r="E134" s="59"/>
      <c r="F134" s="60"/>
      <c r="G134" s="60"/>
    </row>
    <row r="138" spans="4:18" ht="12.75" customHeight="1" x14ac:dyDescent="0.35">
      <c r="D138" s="128"/>
      <c r="E138" s="128"/>
      <c r="F138" s="128"/>
      <c r="G138" s="128"/>
      <c r="H138" s="114"/>
    </row>
    <row r="150" spans="6:17" x14ac:dyDescent="0.2">
      <c r="G150" s="126" t="s">
        <v>33</v>
      </c>
      <c r="H150" s="126"/>
      <c r="I150" s="126"/>
      <c r="J150" s="126"/>
      <c r="K150" s="126"/>
      <c r="L150" s="126"/>
      <c r="M150" s="126"/>
      <c r="N150" s="126"/>
      <c r="O150" s="126"/>
      <c r="P150" s="127"/>
    </row>
    <row r="151" spans="6:17" x14ac:dyDescent="0.2">
      <c r="G151" s="126"/>
      <c r="H151" s="126"/>
      <c r="I151" s="126"/>
      <c r="J151" s="126"/>
      <c r="K151" s="126"/>
      <c r="L151" s="126"/>
      <c r="M151" s="126"/>
      <c r="N151" s="126"/>
      <c r="O151" s="126"/>
      <c r="P151" s="127"/>
    </row>
    <row r="152" spans="6:17" x14ac:dyDescent="0.2">
      <c r="G152" s="126"/>
      <c r="H152" s="126"/>
      <c r="I152" s="126"/>
      <c r="J152" s="126"/>
      <c r="K152" s="126"/>
      <c r="L152" s="126"/>
      <c r="M152" s="126"/>
      <c r="N152" s="126"/>
      <c r="O152" s="126"/>
      <c r="P152" s="127"/>
    </row>
    <row r="153" spans="6:17" x14ac:dyDescent="0.2">
      <c r="G153" s="126"/>
      <c r="H153" s="126"/>
      <c r="I153" s="126"/>
      <c r="J153" s="126"/>
      <c r="K153" s="126"/>
      <c r="L153" s="126"/>
      <c r="M153" s="126"/>
      <c r="N153" s="126"/>
      <c r="O153" s="126"/>
      <c r="P153" s="127"/>
    </row>
    <row r="154" spans="6:17" x14ac:dyDescent="0.2">
      <c r="G154" s="126"/>
      <c r="H154" s="126"/>
      <c r="I154" s="126"/>
      <c r="J154" s="126"/>
      <c r="K154" s="126"/>
      <c r="L154" s="126"/>
      <c r="M154" s="126"/>
      <c r="N154" s="126"/>
      <c r="O154" s="126"/>
      <c r="P154" s="127"/>
    </row>
    <row r="155" spans="6:17" x14ac:dyDescent="0.2">
      <c r="G155" s="126"/>
      <c r="H155" s="126"/>
      <c r="I155" s="126"/>
      <c r="J155" s="126"/>
      <c r="K155" s="126"/>
      <c r="L155" s="126"/>
      <c r="M155" s="126"/>
      <c r="N155" s="126"/>
      <c r="O155" s="126"/>
      <c r="P155" s="127"/>
    </row>
    <row r="160" spans="6:17" x14ac:dyDescent="0.2">
      <c r="F160" s="121">
        <f>IF(B2="LPU Fiú Ái 20",Áik_nylpu_Fiú_20!B5,IF(B2="LPU Fiú KI 20",KI_nylpu_Fiú_20!B5,IF(B2="ZLPU Fiú Ái 20",'Áik_Zlpu_Fiú_20 '!B5,IF(B2="ZLPU Fiú KI 20",'KI_Zlpu_Fiú_20 '!B5,IF(B2="LPU Leány Ái 20",Áik_nylpu_Leány_20!B5,IF(B2="ZLPU Leány Ái 20",Áik_Zlpu_Leány_20!B5,IF(B2="LPU Leány KI 20",KI_nylpu_Leány_20!B5,IF(B2="ZLPU Leány KI 20",'KI_Zlpu_Leány_20 '!B5,IF(B2="LPI Fiú Ái 20",Áik_Lpi_Fiú_20!B5,IF(B2="LPI Fiú KI 20",KI_Lpi_Fiú_20!B5,IF(B2="LPI Leány Ái 20",Áik_Lpi_Leány_20!B5,IF(B2="LPI Leány KI 20",'KI Lpi_Leány_20'!B5,))))))))))))</f>
        <v>0</v>
      </c>
      <c r="G160" s="122"/>
      <c r="H160" s="122"/>
      <c r="I160" s="122"/>
      <c r="J160" s="122"/>
      <c r="K160" s="122"/>
      <c r="L160" s="122"/>
      <c r="M160" s="122"/>
      <c r="N160" s="122"/>
      <c r="O160" s="122"/>
      <c r="P160" s="122"/>
      <c r="Q160" s="122"/>
    </row>
    <row r="161" spans="2:19" ht="12.75" customHeight="1" x14ac:dyDescent="0.2"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</row>
    <row r="162" spans="2:19" s="42" customFormat="1" ht="12.75" customHeight="1" x14ac:dyDescent="0.2">
      <c r="B162" s="42" t="s">
        <v>8</v>
      </c>
      <c r="E162" s="70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</row>
    <row r="163" spans="2:19" ht="12.75" customHeight="1" x14ac:dyDescent="0.2"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</row>
    <row r="164" spans="2:19" ht="12.75" customHeight="1" x14ac:dyDescent="0.2"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</row>
    <row r="166" spans="2:19" ht="29.25" x14ac:dyDescent="0.5">
      <c r="I166" s="124" t="s">
        <v>42</v>
      </c>
      <c r="J166" s="124"/>
      <c r="K166" s="124"/>
      <c r="L166" s="124"/>
      <c r="M166" s="124"/>
      <c r="N166" s="124"/>
    </row>
    <row r="169" spans="2:19" ht="21" customHeight="1" x14ac:dyDescent="0.2">
      <c r="F169" s="123" t="s">
        <v>34</v>
      </c>
      <c r="G169" s="119"/>
      <c r="H169" s="119"/>
      <c r="I169" s="119"/>
      <c r="J169" s="119"/>
      <c r="K169" s="119"/>
      <c r="L169" s="119"/>
      <c r="M169" s="119"/>
      <c r="N169" s="119"/>
      <c r="O169" s="119"/>
      <c r="P169" s="119"/>
      <c r="Q169" s="119"/>
    </row>
    <row r="170" spans="2:19" ht="21" customHeight="1" x14ac:dyDescent="0.2">
      <c r="F170" s="119"/>
      <c r="G170" s="119"/>
      <c r="H170" s="119"/>
      <c r="I170" s="119"/>
      <c r="J170" s="119"/>
      <c r="K170" s="119"/>
      <c r="L170" s="119"/>
      <c r="M170" s="119"/>
      <c r="N170" s="119"/>
      <c r="O170" s="119"/>
      <c r="P170" s="119"/>
      <c r="Q170" s="119"/>
    </row>
    <row r="171" spans="2:19" ht="7.5" customHeight="1" x14ac:dyDescent="0.2"/>
    <row r="172" spans="2:19" ht="21" customHeight="1" x14ac:dyDescent="0.2">
      <c r="E172" s="115" t="str">
        <f>Fedlap!E28</f>
        <v>Jász-Nagykun-Szolnok</v>
      </c>
      <c r="F172" s="115"/>
      <c r="G172" s="115"/>
      <c r="H172" s="115"/>
      <c r="I172" s="115"/>
      <c r="J172" s="115"/>
      <c r="K172" s="115"/>
      <c r="L172" s="115" t="s">
        <v>78</v>
      </c>
      <c r="M172" s="115"/>
      <c r="N172" s="115"/>
      <c r="O172" s="115"/>
      <c r="P172" s="115"/>
      <c r="Q172" s="115"/>
      <c r="R172" s="115"/>
      <c r="S172" s="115"/>
    </row>
    <row r="173" spans="2:19" ht="21" customHeight="1" x14ac:dyDescent="0.2">
      <c r="E173" s="115"/>
      <c r="F173" s="115"/>
      <c r="G173" s="115"/>
      <c r="H173" s="115"/>
      <c r="I173" s="115"/>
      <c r="J173" s="115"/>
      <c r="K173" s="115"/>
      <c r="L173" s="115"/>
      <c r="M173" s="115"/>
      <c r="N173" s="115"/>
      <c r="O173" s="115"/>
      <c r="P173" s="115"/>
      <c r="Q173" s="115"/>
      <c r="R173" s="115"/>
      <c r="S173" s="115"/>
    </row>
    <row r="174" spans="2:19" ht="7.5" customHeight="1" x14ac:dyDescent="0.2"/>
    <row r="175" spans="2:19" ht="21" customHeight="1" x14ac:dyDescent="0.2">
      <c r="B175" t="s">
        <v>44</v>
      </c>
      <c r="E175" s="120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75" s="119"/>
      <c r="G175" s="119"/>
      <c r="H175" s="119"/>
      <c r="I175" s="119"/>
      <c r="J175" s="119"/>
      <c r="K175" s="119"/>
      <c r="L175" s="119"/>
      <c r="M175" s="114"/>
      <c r="N175" s="118" t="s">
        <v>38</v>
      </c>
      <c r="O175" s="119"/>
      <c r="P175" s="119"/>
      <c r="Q175" s="119"/>
      <c r="R175" s="114"/>
    </row>
    <row r="176" spans="2:19" ht="21" customHeight="1" x14ac:dyDescent="0.2">
      <c r="E176" s="119"/>
      <c r="F176" s="119"/>
      <c r="G176" s="119"/>
      <c r="H176" s="119"/>
      <c r="I176" s="119"/>
      <c r="J176" s="119"/>
      <c r="K176" s="119"/>
      <c r="L176" s="119"/>
      <c r="M176" s="114"/>
      <c r="N176" s="119"/>
      <c r="O176" s="119"/>
      <c r="P176" s="119"/>
      <c r="Q176" s="119"/>
      <c r="R176" s="114"/>
    </row>
    <row r="177" spans="2:23" ht="7.5" customHeight="1" x14ac:dyDescent="0.2"/>
    <row r="178" spans="2:23" ht="21" customHeight="1" x14ac:dyDescent="0.2">
      <c r="B178" t="s">
        <v>45</v>
      </c>
      <c r="E178" s="120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78" s="119"/>
      <c r="G178" s="119"/>
      <c r="H178" s="119"/>
      <c r="I178" s="119"/>
      <c r="J178" s="119"/>
      <c r="K178" s="119"/>
      <c r="L178" s="118" t="s">
        <v>41</v>
      </c>
      <c r="M178" s="118"/>
      <c r="N178" s="119"/>
      <c r="O178" s="119"/>
      <c r="P178" s="119"/>
      <c r="Q178" s="119"/>
      <c r="R178" s="114"/>
    </row>
    <row r="179" spans="2:23" s="42" customFormat="1" ht="21" customHeight="1" x14ac:dyDescent="0.2">
      <c r="E179" s="119"/>
      <c r="F179" s="119"/>
      <c r="G179" s="119"/>
      <c r="H179" s="119"/>
      <c r="I179" s="119"/>
      <c r="J179" s="119"/>
      <c r="K179" s="119"/>
      <c r="L179" s="119"/>
      <c r="M179" s="119"/>
      <c r="N179" s="119"/>
      <c r="O179" s="119"/>
      <c r="P179" s="119"/>
      <c r="Q179" s="119"/>
      <c r="R179" s="114"/>
      <c r="W179" s="75"/>
    </row>
    <row r="180" spans="2:23" ht="12.75" customHeight="1" x14ac:dyDescent="0.2"/>
    <row r="181" spans="2:23" ht="21" customHeight="1" x14ac:dyDescent="0.2">
      <c r="B181" t="s">
        <v>43</v>
      </c>
      <c r="J181" s="125">
        <f>IF(B2="LPU Fiú Ái 20",Áik_nylpu_Fiú_20!I5,IF(B2="ZLPU Fiú Ái 20",'Áik_Zlpu_Fiú_20 '!I5,IF(B2="LPU Fiú KI 20",KI_nylpu_Fiú_20!I5,IF(B2="ZLPU Fiú KI 20",'KI_Zlpu_Fiú_20 '!I5,IF(B2="LPU Leány Ái 20",Áik_nylpu_Leány_20!I5,IF(B2="ZLPU Leány ÁI 20",Áik_Zlpu_Leány_20!I5,IF(B2="LPU Leány KI 20",KI_nylpu_Leány_20!I5,IF(B2="ZLPU Leány KI 20",'KI_Zlpu_Leány_20 '!I5,IF(B2="LPI Fiú Ái 20",Áik_Lpi_Fiú_20!I5,IF(B2="LPI Fiú KI 20",KI_Lpi_Fiú_20!I5,IF(B2="LPI Leány Ái 20",Áik_Lpi_Leány_20!I5,IF(B2="LPI Leány KI 20",'KI Lpi_Leány_20'!I5,))))))))))))</f>
        <v>0</v>
      </c>
      <c r="K181" s="125"/>
      <c r="L181" s="125"/>
      <c r="M181" s="78"/>
    </row>
    <row r="182" spans="2:23" ht="21" customHeight="1" x14ac:dyDescent="0.2">
      <c r="J182" s="125"/>
      <c r="K182" s="125"/>
      <c r="L182" s="125"/>
      <c r="M182" s="78"/>
    </row>
    <row r="183" spans="2:23" ht="7.5" customHeight="1" x14ac:dyDescent="0.2"/>
    <row r="184" spans="2:23" ht="21" customHeight="1" x14ac:dyDescent="0.2">
      <c r="H184" s="113" t="s">
        <v>46</v>
      </c>
      <c r="I184" s="114"/>
      <c r="J184" s="114"/>
      <c r="K184" s="114"/>
      <c r="L184" s="114"/>
      <c r="M184" s="114"/>
      <c r="N184" s="114"/>
      <c r="O184" s="114"/>
    </row>
    <row r="185" spans="2:23" ht="21" customHeight="1" x14ac:dyDescent="0.2">
      <c r="H185" s="114"/>
      <c r="I185" s="114"/>
      <c r="J185" s="114"/>
      <c r="K185" s="114"/>
      <c r="L185" s="114"/>
      <c r="M185" s="114"/>
      <c r="N185" s="114"/>
      <c r="O185" s="114"/>
    </row>
    <row r="186" spans="2:23" ht="7.5" customHeight="1" x14ac:dyDescent="0.2"/>
    <row r="187" spans="2:23" ht="21" customHeight="1" x14ac:dyDescent="0.2">
      <c r="J187" s="110" t="s">
        <v>11</v>
      </c>
      <c r="K187" s="110"/>
      <c r="L187" s="110"/>
      <c r="M187" s="79"/>
    </row>
    <row r="188" spans="2:23" ht="21" customHeight="1" x14ac:dyDescent="0.2">
      <c r="F188" s="62"/>
      <c r="G188" s="62"/>
      <c r="H188" s="62"/>
      <c r="I188" s="62"/>
      <c r="J188" s="110"/>
      <c r="K188" s="110"/>
      <c r="L188" s="110"/>
      <c r="M188" s="79"/>
      <c r="N188" s="62"/>
      <c r="O188" s="62"/>
      <c r="P188" s="62"/>
    </row>
    <row r="189" spans="2:23" ht="7.5" customHeight="1" x14ac:dyDescent="0.2">
      <c r="F189" s="62"/>
      <c r="G189" s="62"/>
      <c r="H189" s="62"/>
      <c r="I189" s="62"/>
      <c r="J189" s="62"/>
      <c r="K189" s="62"/>
      <c r="L189" s="62"/>
      <c r="M189" s="62"/>
      <c r="N189" s="62"/>
      <c r="O189" s="62"/>
      <c r="P189" s="62"/>
    </row>
    <row r="190" spans="2:23" ht="21" customHeight="1" x14ac:dyDescent="0.2">
      <c r="I190" s="111" t="s">
        <v>47</v>
      </c>
      <c r="J190" s="112"/>
      <c r="K190" s="112"/>
      <c r="L190" s="112"/>
      <c r="M190" s="112"/>
      <c r="N190" s="112"/>
    </row>
    <row r="191" spans="2:23" ht="21" customHeight="1" x14ac:dyDescent="0.2">
      <c r="I191" s="112"/>
      <c r="J191" s="112"/>
      <c r="K191" s="112"/>
      <c r="L191" s="112"/>
      <c r="M191" s="112"/>
      <c r="N191" s="112"/>
    </row>
    <row r="193" spans="4:19" s="42" customFormat="1" ht="21" customHeight="1" x14ac:dyDescent="0.2">
      <c r="D193" s="56"/>
      <c r="E193" s="56"/>
    </row>
    <row r="194" spans="4:19" s="42" customFormat="1" ht="25.5" customHeight="1" x14ac:dyDescent="0.5">
      <c r="D194" s="56"/>
      <c r="E194" s="89" t="str">
        <f>Fedlap!E30</f>
        <v>Jászapáti,</v>
      </c>
      <c r="F194" s="89"/>
      <c r="G194" s="89"/>
      <c r="H194" s="89" t="str">
        <f>Fedlap!E32</f>
        <v>2023.12.01</v>
      </c>
      <c r="I194" s="88"/>
    </row>
    <row r="198" spans="4:19" s="42" customFormat="1" ht="12.75" customHeight="1" x14ac:dyDescent="0.2">
      <c r="D198" s="56"/>
      <c r="E198" s="56"/>
    </row>
    <row r="199" spans="4:19" s="42" customFormat="1" ht="12.75" customHeight="1" x14ac:dyDescent="0.2">
      <c r="D199" s="56"/>
      <c r="E199" s="56"/>
    </row>
    <row r="201" spans="4:19" ht="27.75" customHeight="1" x14ac:dyDescent="0.5">
      <c r="E201" s="116"/>
      <c r="F201" s="114"/>
      <c r="G201" s="114"/>
      <c r="P201" s="116"/>
      <c r="Q201" s="114"/>
      <c r="R201" s="114"/>
    </row>
    <row r="202" spans="4:19" ht="7.5" customHeight="1" x14ac:dyDescent="0.2"/>
    <row r="203" spans="4:19" s="42" customFormat="1" ht="23.25" customHeight="1" x14ac:dyDescent="0.35">
      <c r="D203" s="59"/>
      <c r="E203"/>
      <c r="F203" s="74" t="s">
        <v>77</v>
      </c>
      <c r="G203"/>
      <c r="H203"/>
      <c r="I203"/>
      <c r="J203"/>
      <c r="K203"/>
      <c r="L203"/>
      <c r="M203"/>
      <c r="N203"/>
      <c r="O203" s="74"/>
      <c r="P203" s="117" t="s">
        <v>79</v>
      </c>
      <c r="Q203" s="98"/>
      <c r="R203" s="98"/>
      <c r="S203"/>
    </row>
    <row r="204" spans="4:19" s="42" customFormat="1" ht="12.75" customHeight="1" x14ac:dyDescent="0.2">
      <c r="D204" s="59"/>
      <c r="E204" s="59"/>
      <c r="F204" s="60"/>
      <c r="G204" s="60"/>
    </row>
    <row r="208" spans="4:19" ht="12.75" customHeight="1" x14ac:dyDescent="0.35">
      <c r="D208" s="61"/>
      <c r="E208" s="61"/>
      <c r="F208" s="61"/>
      <c r="G208" s="61"/>
    </row>
  </sheetData>
  <mergeCells count="52">
    <mergeCell ref="E36:M37"/>
    <mergeCell ref="N36:R37"/>
    <mergeCell ref="G11:P16"/>
    <mergeCell ref="F21:Q25"/>
    <mergeCell ref="I27:N27"/>
    <mergeCell ref="F30:Q31"/>
    <mergeCell ref="E33:K34"/>
    <mergeCell ref="L33:S34"/>
    <mergeCell ref="G80:P85"/>
    <mergeCell ref="E39:K40"/>
    <mergeCell ref="L39:R40"/>
    <mergeCell ref="J42:L43"/>
    <mergeCell ref="H45:O46"/>
    <mergeCell ref="J48:L49"/>
    <mergeCell ref="I51:N52"/>
    <mergeCell ref="E62:G62"/>
    <mergeCell ref="P62:R62"/>
    <mergeCell ref="P64:R64"/>
    <mergeCell ref="F90:Q94"/>
    <mergeCell ref="I96:N96"/>
    <mergeCell ref="F99:Q100"/>
    <mergeCell ref="E105:M106"/>
    <mergeCell ref="N105:R106"/>
    <mergeCell ref="E102:K103"/>
    <mergeCell ref="L102:S103"/>
    <mergeCell ref="L172:S173"/>
    <mergeCell ref="D138:H138"/>
    <mergeCell ref="E108:K109"/>
    <mergeCell ref="L108:R109"/>
    <mergeCell ref="J111:L112"/>
    <mergeCell ref="H114:O115"/>
    <mergeCell ref="J117:L118"/>
    <mergeCell ref="I120:N121"/>
    <mergeCell ref="E131:G131"/>
    <mergeCell ref="P131:R131"/>
    <mergeCell ref="P133:R133"/>
    <mergeCell ref="E201:G201"/>
    <mergeCell ref="P201:R201"/>
    <mergeCell ref="P203:R203"/>
    <mergeCell ref="I190:N191"/>
    <mergeCell ref="G150:P155"/>
    <mergeCell ref="F160:Q164"/>
    <mergeCell ref="I166:N166"/>
    <mergeCell ref="F169:Q170"/>
    <mergeCell ref="E175:M176"/>
    <mergeCell ref="N175:R176"/>
    <mergeCell ref="E178:K179"/>
    <mergeCell ref="L178:R179"/>
    <mergeCell ref="J181:L182"/>
    <mergeCell ref="H184:O185"/>
    <mergeCell ref="J187:L188"/>
    <mergeCell ref="E172:K173"/>
  </mergeCells>
  <dataValidations count="1">
    <dataValidation type="list" allowBlank="1" showInputMessage="1" showErrorMessage="1" sqref="B2" xr:uid="{00000000-0002-0000-0F00-000000000000}">
      <formula1>Versenyszámok</formula1>
    </dataValidation>
  </dataValidations>
  <printOptions horizontalCentered="1"/>
  <pageMargins left="0.98425196850393704" right="0.70866141732283472" top="0.74803149606299213" bottom="0.74803149606299213" header="0.31496062992125984" footer="0.31496062992125984"/>
  <pageSetup paperSize="11" scale="48" orientation="portrait" horizontalDpi="4294967293" r:id="rId1"/>
  <rowBreaks count="2" manualBreakCount="2">
    <brk id="71" min="3" max="15" man="1"/>
    <brk id="141" min="3" max="15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W208"/>
  <sheetViews>
    <sheetView view="pageBreakPreview" topLeftCell="A186" zoomScaleSheetLayoutView="100" workbookViewId="0">
      <selection activeCell="E203" sqref="E203:S203"/>
    </sheetView>
  </sheetViews>
  <sheetFormatPr defaultColWidth="9.140625" defaultRowHeight="12.75" x14ac:dyDescent="0.2"/>
  <cols>
    <col min="1" max="1" width="6.42578125" customWidth="1"/>
    <col min="2" max="2" width="23.85546875" customWidth="1"/>
    <col min="3" max="3" width="5.5703125" customWidth="1"/>
    <col min="4" max="4" width="0.140625" customWidth="1"/>
    <col min="5" max="6" width="9.140625" customWidth="1"/>
    <col min="7" max="7" width="7.28515625" customWidth="1"/>
    <col min="10" max="12" width="4.28515625" customWidth="1"/>
    <col min="13" max="13" width="4.140625" customWidth="1"/>
    <col min="14" max="14" width="5.140625" customWidth="1"/>
  </cols>
  <sheetData>
    <row r="1" spans="2:16" ht="13.5" thickBot="1" x14ac:dyDescent="0.25"/>
    <row r="2" spans="2:16" ht="21" customHeight="1" thickTop="1" thickBot="1" x14ac:dyDescent="0.25">
      <c r="B2" s="76" t="s">
        <v>27</v>
      </c>
    </row>
    <row r="3" spans="2:16" ht="13.5" thickTop="1" x14ac:dyDescent="0.2"/>
    <row r="11" spans="2:16" x14ac:dyDescent="0.2">
      <c r="G11" s="126" t="s">
        <v>33</v>
      </c>
      <c r="H11" s="126"/>
      <c r="I11" s="126"/>
      <c r="J11" s="126"/>
      <c r="K11" s="126"/>
      <c r="L11" s="126"/>
      <c r="M11" s="126"/>
      <c r="N11" s="126"/>
      <c r="O11" s="126"/>
      <c r="P11" s="127"/>
    </row>
    <row r="12" spans="2:16" x14ac:dyDescent="0.2">
      <c r="G12" s="126"/>
      <c r="H12" s="126"/>
      <c r="I12" s="126"/>
      <c r="J12" s="126"/>
      <c r="K12" s="126"/>
      <c r="L12" s="126"/>
      <c r="M12" s="126"/>
      <c r="N12" s="126"/>
      <c r="O12" s="126"/>
      <c r="P12" s="127"/>
    </row>
    <row r="13" spans="2:16" x14ac:dyDescent="0.2">
      <c r="G13" s="126"/>
      <c r="H13" s="126"/>
      <c r="I13" s="126"/>
      <c r="J13" s="126"/>
      <c r="K13" s="126"/>
      <c r="L13" s="126"/>
      <c r="M13" s="126"/>
      <c r="N13" s="126"/>
      <c r="O13" s="126"/>
      <c r="P13" s="127"/>
    </row>
    <row r="14" spans="2:16" x14ac:dyDescent="0.2">
      <c r="G14" s="126"/>
      <c r="H14" s="126"/>
      <c r="I14" s="126"/>
      <c r="J14" s="126"/>
      <c r="K14" s="126"/>
      <c r="L14" s="126"/>
      <c r="M14" s="126"/>
      <c r="N14" s="126"/>
      <c r="O14" s="126"/>
      <c r="P14" s="127"/>
    </row>
    <row r="15" spans="2:16" x14ac:dyDescent="0.2">
      <c r="G15" s="126"/>
      <c r="H15" s="126"/>
      <c r="I15" s="126"/>
      <c r="J15" s="126"/>
      <c r="K15" s="126"/>
      <c r="L15" s="126"/>
      <c r="M15" s="126"/>
      <c r="N15" s="126"/>
      <c r="O15" s="126"/>
      <c r="P15" s="127"/>
    </row>
    <row r="16" spans="2:16" x14ac:dyDescent="0.2">
      <c r="G16" s="126"/>
      <c r="H16" s="126"/>
      <c r="I16" s="126"/>
      <c r="J16" s="126"/>
      <c r="K16" s="126"/>
      <c r="L16" s="126"/>
      <c r="M16" s="126"/>
      <c r="N16" s="126"/>
      <c r="O16" s="126"/>
      <c r="P16" s="127"/>
    </row>
    <row r="21" spans="2:18" ht="12.75" customHeight="1" x14ac:dyDescent="0.2">
      <c r="E21" s="130">
        <f>IF(B2="LPU Fiú Ái 20",Áik_nylpu_Fiú_20!B33,IF(B2="LPU Fiú KI 20",KI_nylpu_Fiú_20!B33,IF(B2="ZLPU Fiú Ái 20",'Áik_Zlpu_Fiú_20 '!B33,IF(B2="ZLPU Fiú KI 20",'KI_Zlpu_Fiú_20 '!B33,IF(B2="LPU Leány Ái 20",Áik_nylpu_Leány_20!B33,IF(B2="ZLPU Leány Ái 20",Áik_Zlpu_Leány_20!B33,IF(B2="LPU Leány KI 20",KI_nylpu_Leány_20!B33,IF(B2="ZLPU Leány KI 20",'KI_Zlpu_Leány_20 '!B33,IF(B2="LPI Fiú Ái 20",Áik_Lpi_Fiú_20!B33,IF(B2="LPI Fiú KI 20",KI_Lpi_Fiú_20!B33,IF(B2="LPI Leány Ái 20",Áik_Lpi_Leány_20!B33,IF(B2="LPI Leány KI 20",'KI Lpi_Leány_20'!B33,))))))))))))</f>
        <v>0</v>
      </c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</row>
    <row r="22" spans="2:18" ht="12.75" customHeight="1" x14ac:dyDescent="0.2"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</row>
    <row r="23" spans="2:18" ht="12.75" customHeight="1" x14ac:dyDescent="0.2">
      <c r="B23" t="s">
        <v>8</v>
      </c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</row>
    <row r="24" spans="2:18" ht="12.75" customHeight="1" x14ac:dyDescent="0.2"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</row>
    <row r="25" spans="2:18" ht="12.75" customHeight="1" x14ac:dyDescent="0.2"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</row>
    <row r="26" spans="2:18" ht="12.75" customHeight="1" x14ac:dyDescent="0.45"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</row>
    <row r="27" spans="2:18" ht="29.25" x14ac:dyDescent="0.5">
      <c r="I27" s="124" t="s">
        <v>73</v>
      </c>
      <c r="J27" s="124"/>
      <c r="K27" s="124"/>
      <c r="L27" s="124"/>
      <c r="M27" s="124"/>
      <c r="N27" s="124"/>
    </row>
    <row r="30" spans="2:18" ht="21" customHeight="1" x14ac:dyDescent="0.2">
      <c r="F30" s="123" t="s">
        <v>34</v>
      </c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</row>
    <row r="31" spans="2:18" ht="21" customHeight="1" x14ac:dyDescent="0.2"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</row>
    <row r="32" spans="2:18" ht="7.5" customHeight="1" x14ac:dyDescent="0.2">
      <c r="G32" s="71"/>
      <c r="H32" s="71"/>
      <c r="I32" s="71"/>
      <c r="J32" s="71"/>
      <c r="K32" s="71"/>
      <c r="L32" s="71"/>
      <c r="M32" s="71"/>
      <c r="N32" s="71"/>
      <c r="O32" s="71"/>
      <c r="P32" s="71"/>
    </row>
    <row r="33" spans="2:19" ht="21" customHeight="1" x14ac:dyDescent="0.2">
      <c r="E33" s="115" t="str">
        <f>Fedlap!E28</f>
        <v>Jász-Nagykun-Szolnok</v>
      </c>
      <c r="F33" s="115"/>
      <c r="G33" s="115"/>
      <c r="H33" s="115"/>
      <c r="I33" s="115"/>
      <c r="J33" s="115"/>
      <c r="K33" s="115"/>
      <c r="L33" s="115" t="s">
        <v>78</v>
      </c>
      <c r="M33" s="115"/>
      <c r="N33" s="115"/>
      <c r="O33" s="115"/>
      <c r="P33" s="115"/>
      <c r="Q33" s="115"/>
      <c r="R33" s="115"/>
      <c r="S33" s="115"/>
    </row>
    <row r="34" spans="2:19" ht="21" customHeight="1" x14ac:dyDescent="0.2"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</row>
    <row r="35" spans="2:19" ht="7.5" customHeight="1" x14ac:dyDescent="0.6"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</row>
    <row r="36" spans="2:19" ht="21" customHeight="1" x14ac:dyDescent="0.2">
      <c r="B36" s="66" t="s">
        <v>44</v>
      </c>
      <c r="D36" t="s">
        <v>67</v>
      </c>
      <c r="E36" s="120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36" s="119"/>
      <c r="G36" s="119"/>
      <c r="H36" s="119"/>
      <c r="I36" s="119"/>
      <c r="J36" s="119"/>
      <c r="K36" s="119"/>
      <c r="L36" s="119"/>
      <c r="M36" s="114"/>
      <c r="N36" s="118" t="s">
        <v>38</v>
      </c>
      <c r="O36" s="119"/>
      <c r="P36" s="119"/>
      <c r="Q36" s="119"/>
      <c r="R36" s="114"/>
    </row>
    <row r="37" spans="2:19" ht="21" customHeight="1" x14ac:dyDescent="0.2">
      <c r="E37" s="119"/>
      <c r="F37" s="119"/>
      <c r="G37" s="119"/>
      <c r="H37" s="119"/>
      <c r="I37" s="119"/>
      <c r="J37" s="119"/>
      <c r="K37" s="119"/>
      <c r="L37" s="119"/>
      <c r="M37" s="114"/>
      <c r="N37" s="119"/>
      <c r="O37" s="119"/>
      <c r="P37" s="119"/>
      <c r="Q37" s="119"/>
      <c r="R37" s="114"/>
    </row>
    <row r="38" spans="2:19" ht="7.5" customHeight="1" x14ac:dyDescent="0.2"/>
    <row r="39" spans="2:19" ht="21" customHeight="1" x14ac:dyDescent="0.2">
      <c r="B39" s="66" t="s">
        <v>45</v>
      </c>
      <c r="E39" s="120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39" s="119"/>
      <c r="G39" s="119"/>
      <c r="H39" s="119"/>
      <c r="I39" s="119"/>
      <c r="J39" s="119"/>
      <c r="K39" s="119"/>
      <c r="L39" s="118" t="s">
        <v>41</v>
      </c>
      <c r="M39" s="118"/>
      <c r="N39" s="119"/>
      <c r="O39" s="119"/>
      <c r="P39" s="119"/>
      <c r="Q39" s="119"/>
      <c r="R39" s="114"/>
    </row>
    <row r="40" spans="2:19" ht="21" customHeight="1" x14ac:dyDescent="0.2"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4"/>
    </row>
    <row r="42" spans="2:19" s="71" customFormat="1" ht="21" customHeight="1" x14ac:dyDescent="0.6">
      <c r="B42" s="66" t="s">
        <v>43</v>
      </c>
      <c r="G42" s="70"/>
      <c r="H42" s="70"/>
      <c r="I42" s="70"/>
      <c r="J42" s="125">
        <f>IF(B2="LPU Fiú Ái 20",Áik_nylpu_Fiú_20!I37,IF(B2="ZLPU Fiú Ái 20",'Áik_Zlpu_Fiú_20 '!I37,IF(B2="LPU Fiú KI 20",KI_nylpu_Fiú_20!I37,IF(B2="ZLPU Fiú KI 20",'KI_Zlpu_Fiú_20 '!I37,IF(B2="LPU Leány Ái 20",Áik_nylpu_Leány_20!I37,IF(B2="ZLPU Leány ÁI 20",Áik_Zlpu_Leány_20!I37,IF(B2="LPU Leány KI 20",KI_nylpu_Leány_20!I37,IF(B2="ZLPU Leány KI 20",'KI_Zlpu_Leány_20 '!I37,IF(B2="LPI Fiú Ái 20",Áik_Lpi_Fiú_20!I37,IF(B2="LPI Fiú KI 20",KI_Lpi_Fiú_20!I37,IF(B2="LPI Leány Ái 20",Áik_Lpi_Leány_20!I37,IF(B2="LPI Leány KI 20",'KI Lpi_Leány_20'!I37,))))))))))))</f>
        <v>0</v>
      </c>
      <c r="K42" s="129"/>
      <c r="L42" s="129"/>
      <c r="M42" s="81"/>
      <c r="N42" s="70"/>
      <c r="O42" s="70"/>
      <c r="P42" s="70"/>
    </row>
    <row r="43" spans="2:19" s="42" customFormat="1" ht="21" customHeight="1" x14ac:dyDescent="0.6">
      <c r="G43" s="70"/>
      <c r="H43" s="70"/>
      <c r="I43" s="70"/>
      <c r="J43" s="129"/>
      <c r="K43" s="129"/>
      <c r="L43" s="129"/>
      <c r="M43" s="81"/>
      <c r="N43" s="70"/>
      <c r="O43" s="70"/>
      <c r="P43" s="70"/>
    </row>
    <row r="44" spans="2:19" s="42" customFormat="1" ht="7.5" customHeight="1" x14ac:dyDescent="0.2">
      <c r="G44" s="70"/>
      <c r="H44" s="70"/>
      <c r="I44" s="70"/>
      <c r="J44" s="70"/>
      <c r="K44" s="70"/>
      <c r="L44" s="70"/>
      <c r="M44" s="70"/>
      <c r="N44" s="70"/>
      <c r="O44" s="70"/>
      <c r="P44" s="70"/>
    </row>
    <row r="45" spans="2:19" s="42" customFormat="1" ht="21" customHeight="1" x14ac:dyDescent="0.2">
      <c r="H45" s="113" t="s">
        <v>46</v>
      </c>
      <c r="I45" s="98"/>
      <c r="J45" s="98"/>
      <c r="K45" s="98"/>
      <c r="L45" s="98"/>
      <c r="M45" s="98"/>
      <c r="N45" s="98"/>
      <c r="O45" s="98"/>
      <c r="Q45" s="73"/>
      <c r="R45" s="73"/>
    </row>
    <row r="46" spans="2:19" ht="21" customHeight="1" x14ac:dyDescent="0.2">
      <c r="G46" s="42"/>
      <c r="H46" s="98"/>
      <c r="I46" s="98"/>
      <c r="J46" s="98"/>
      <c r="K46" s="98"/>
      <c r="L46" s="98"/>
      <c r="M46" s="98"/>
      <c r="N46" s="98"/>
      <c r="O46" s="98"/>
    </row>
    <row r="47" spans="2:19" ht="7.5" customHeight="1" x14ac:dyDescent="0.2">
      <c r="G47" s="42"/>
    </row>
    <row r="48" spans="2:19" ht="21" customHeight="1" x14ac:dyDescent="0.2">
      <c r="J48" s="110" t="s">
        <v>9</v>
      </c>
      <c r="K48" s="110"/>
      <c r="L48" s="110"/>
      <c r="M48" s="79"/>
      <c r="R48" s="65"/>
    </row>
    <row r="49" spans="4:18" ht="21" customHeight="1" x14ac:dyDescent="0.2">
      <c r="J49" s="110"/>
      <c r="K49" s="110"/>
      <c r="L49" s="110"/>
      <c r="M49" s="79"/>
    </row>
    <row r="50" spans="4:18" ht="7.5" customHeight="1" x14ac:dyDescent="0.2"/>
    <row r="51" spans="4:18" s="42" customFormat="1" ht="21" customHeight="1" x14ac:dyDescent="0.2">
      <c r="F51" s="62"/>
      <c r="G51" s="62"/>
      <c r="H51" s="62"/>
      <c r="I51" s="111" t="s">
        <v>47</v>
      </c>
      <c r="J51" s="112"/>
      <c r="K51" s="112"/>
      <c r="L51" s="112"/>
      <c r="M51" s="112"/>
      <c r="N51" s="112"/>
      <c r="O51" s="62"/>
      <c r="P51" s="62"/>
    </row>
    <row r="52" spans="4:18" s="42" customFormat="1" ht="21" customHeight="1" x14ac:dyDescent="0.2">
      <c r="F52" s="62"/>
      <c r="G52" s="62"/>
      <c r="H52" s="62"/>
      <c r="I52" s="112"/>
      <c r="J52" s="112"/>
      <c r="K52" s="112"/>
      <c r="L52" s="112"/>
      <c r="M52" s="112"/>
      <c r="N52" s="112"/>
      <c r="O52" s="62"/>
      <c r="P52" s="62"/>
    </row>
    <row r="53" spans="4:18" s="42" customFormat="1" ht="12.75" customHeight="1" x14ac:dyDescent="0.2"/>
    <row r="54" spans="4:18" ht="21" customHeight="1" x14ac:dyDescent="0.2"/>
    <row r="55" spans="4:18" ht="25.5" customHeight="1" x14ac:dyDescent="0.5">
      <c r="E55" s="89" t="str">
        <f>Fedlap!E30</f>
        <v>Jászapáti,</v>
      </c>
      <c r="F55" s="89"/>
      <c r="G55" s="89"/>
      <c r="H55" s="89" t="str">
        <f>Fedlap!E32</f>
        <v>2023.12.01</v>
      </c>
      <c r="I55" s="88"/>
    </row>
    <row r="56" spans="4:18" ht="12.75" customHeight="1" x14ac:dyDescent="0.2">
      <c r="D56" s="63"/>
      <c r="E56" s="63"/>
    </row>
    <row r="57" spans="4:18" ht="12.75" customHeight="1" x14ac:dyDescent="0.2">
      <c r="D57" s="63"/>
      <c r="E57" s="63"/>
    </row>
    <row r="58" spans="4:18" ht="13.5" customHeight="1" x14ac:dyDescent="0.2">
      <c r="D58" s="56"/>
      <c r="E58" s="56"/>
    </row>
    <row r="59" spans="4:18" x14ac:dyDescent="0.2">
      <c r="O59" s="42"/>
    </row>
    <row r="61" spans="4:18" ht="12.75" customHeight="1" x14ac:dyDescent="0.2">
      <c r="D61" s="63"/>
      <c r="E61" s="63"/>
    </row>
    <row r="62" spans="4:18" s="42" customFormat="1" ht="27.75" customHeight="1" x14ac:dyDescent="0.5">
      <c r="D62" s="63"/>
      <c r="E62" s="116"/>
      <c r="F62" s="114"/>
      <c r="G62" s="114"/>
      <c r="O62" s="63"/>
      <c r="P62" s="116"/>
      <c r="Q62" s="114"/>
      <c r="R62" s="114"/>
    </row>
    <row r="63" spans="4:18" ht="7.5" customHeight="1" x14ac:dyDescent="0.2"/>
    <row r="64" spans="4:18" ht="23.25" x14ac:dyDescent="0.35">
      <c r="F64" s="74" t="s">
        <v>77</v>
      </c>
      <c r="O64" s="74"/>
      <c r="P64" s="117" t="s">
        <v>79</v>
      </c>
      <c r="Q64" s="98"/>
      <c r="R64" s="98"/>
    </row>
    <row r="65" spans="4:16" ht="14.25" customHeight="1" x14ac:dyDescent="0.2"/>
    <row r="66" spans="4:16" ht="12.75" customHeight="1" x14ac:dyDescent="0.2">
      <c r="D66" s="59"/>
      <c r="E66" s="59"/>
      <c r="F66" s="60"/>
      <c r="G66" s="60"/>
    </row>
    <row r="67" spans="4:16" ht="12.75" customHeight="1" x14ac:dyDescent="0.2">
      <c r="D67" s="59"/>
      <c r="E67" s="59"/>
      <c r="F67" s="60"/>
      <c r="G67" s="60"/>
    </row>
    <row r="80" spans="4:16" x14ac:dyDescent="0.2">
      <c r="G80" s="126" t="s">
        <v>33</v>
      </c>
      <c r="H80" s="126"/>
      <c r="I80" s="126"/>
      <c r="J80" s="126"/>
      <c r="K80" s="126"/>
      <c r="L80" s="126"/>
      <c r="M80" s="126"/>
      <c r="N80" s="126"/>
      <c r="O80" s="126"/>
      <c r="P80" s="127"/>
    </row>
    <row r="81" spans="2:18" x14ac:dyDescent="0.2">
      <c r="G81" s="126"/>
      <c r="H81" s="126"/>
      <c r="I81" s="126"/>
      <c r="J81" s="126"/>
      <c r="K81" s="126"/>
      <c r="L81" s="126"/>
      <c r="M81" s="126"/>
      <c r="N81" s="126"/>
      <c r="O81" s="126"/>
      <c r="P81" s="127"/>
    </row>
    <row r="82" spans="2:18" x14ac:dyDescent="0.2">
      <c r="G82" s="126"/>
      <c r="H82" s="126"/>
      <c r="I82" s="126"/>
      <c r="J82" s="126"/>
      <c r="K82" s="126"/>
      <c r="L82" s="126"/>
      <c r="M82" s="126"/>
      <c r="N82" s="126"/>
      <c r="O82" s="126"/>
      <c r="P82" s="127"/>
    </row>
    <row r="83" spans="2:18" x14ac:dyDescent="0.2">
      <c r="G83" s="126"/>
      <c r="H83" s="126"/>
      <c r="I83" s="126"/>
      <c r="J83" s="126"/>
      <c r="K83" s="126"/>
      <c r="L83" s="126"/>
      <c r="M83" s="126"/>
      <c r="N83" s="126"/>
      <c r="O83" s="126"/>
      <c r="P83" s="127"/>
    </row>
    <row r="84" spans="2:18" x14ac:dyDescent="0.2">
      <c r="G84" s="126"/>
      <c r="H84" s="126"/>
      <c r="I84" s="126"/>
      <c r="J84" s="126"/>
      <c r="K84" s="126"/>
      <c r="L84" s="126"/>
      <c r="M84" s="126"/>
      <c r="N84" s="126"/>
      <c r="O84" s="126"/>
      <c r="P84" s="127"/>
    </row>
    <row r="85" spans="2:18" x14ac:dyDescent="0.2">
      <c r="G85" s="126"/>
      <c r="H85" s="126"/>
      <c r="I85" s="126"/>
      <c r="J85" s="126"/>
      <c r="K85" s="126"/>
      <c r="L85" s="126"/>
      <c r="M85" s="126"/>
      <c r="N85" s="126"/>
      <c r="O85" s="126"/>
      <c r="P85" s="127"/>
    </row>
    <row r="90" spans="2:18" ht="12.75" customHeight="1" x14ac:dyDescent="0.2">
      <c r="E90" s="130">
        <f>IF(B2="LPU Fiú Ái 20",Áik_nylpu_Fiú_20!B39,IF(B2="LPU Fiú KI 20",KI_nylpu_Fiú_20!B39,IF(B2="ZLPU Fiú Ái 20",'Áik_Zlpu_Fiú_20 '!B39,IF(B2="ZLPU Fiú KI 20",'KI_Zlpu_Fiú_20 '!B39,IF(B2="LPU Leány Ái 20",Áik_nylpu_Leány_20!B39,IF(B2="ZLPU Leány Ái 20",Áik_Zlpu_Leány_20!B39,IF(B2="LPU Leány KI 20",KI_nylpu_Leány_20!B39,IF(B2="ZLPU Leány KI 20",'KI_Zlpu_Leány_20 '!B39,IF(B2="LPI Fiú Ái 20",Áik_Lpi_Fiú_20!B39,IF(B2="LPI Fiú KI 20",KI_Lpi_Fiú_20!B39,IF(B2="LPI Leány Ái 20",Áik_Lpi_Leány_20!B39,IF(B2="LPI Leány KI 20",'KI Lpi_Leány_20'!B39,))))))))))))</f>
        <v>0</v>
      </c>
      <c r="F90" s="131"/>
      <c r="G90" s="131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</row>
    <row r="91" spans="2:18" ht="12.75" customHeight="1" x14ac:dyDescent="0.2">
      <c r="E91" s="131"/>
      <c r="F91" s="131"/>
      <c r="G91" s="131"/>
      <c r="H91" s="131"/>
      <c r="I91" s="131"/>
      <c r="J91" s="131"/>
      <c r="K91" s="131"/>
      <c r="L91" s="131"/>
      <c r="M91" s="131"/>
      <c r="N91" s="131"/>
      <c r="O91" s="131"/>
      <c r="P91" s="131"/>
      <c r="Q91" s="131"/>
      <c r="R91" s="131"/>
    </row>
    <row r="92" spans="2:18" ht="12.75" customHeight="1" x14ac:dyDescent="0.2">
      <c r="B92" t="s">
        <v>8</v>
      </c>
      <c r="E92" s="131"/>
      <c r="F92" s="131"/>
      <c r="G92" s="131"/>
      <c r="H92" s="131"/>
      <c r="I92" s="131"/>
      <c r="J92" s="131"/>
      <c r="K92" s="131"/>
      <c r="L92" s="131"/>
      <c r="M92" s="131"/>
      <c r="N92" s="131"/>
      <c r="O92" s="131"/>
      <c r="P92" s="131"/>
      <c r="Q92" s="131"/>
      <c r="R92" s="131"/>
    </row>
    <row r="93" spans="2:18" ht="12.75" customHeight="1" x14ac:dyDescent="0.2">
      <c r="E93" s="131"/>
      <c r="F93" s="131"/>
      <c r="G93" s="131"/>
      <c r="H93" s="131"/>
      <c r="I93" s="131"/>
      <c r="J93" s="131"/>
      <c r="K93" s="131"/>
      <c r="L93" s="131"/>
      <c r="M93" s="131"/>
      <c r="N93" s="131"/>
      <c r="O93" s="131"/>
      <c r="P93" s="131"/>
      <c r="Q93" s="131"/>
      <c r="R93" s="131"/>
    </row>
    <row r="94" spans="2:18" ht="12.75" customHeight="1" x14ac:dyDescent="0.2">
      <c r="E94" s="131"/>
      <c r="F94" s="131"/>
      <c r="G94" s="131"/>
      <c r="H94" s="131"/>
      <c r="I94" s="131"/>
      <c r="J94" s="131"/>
      <c r="K94" s="131"/>
      <c r="L94" s="131"/>
      <c r="M94" s="131"/>
      <c r="N94" s="131"/>
      <c r="O94" s="131"/>
      <c r="P94" s="131"/>
      <c r="Q94" s="131"/>
      <c r="R94" s="131"/>
    </row>
    <row r="96" spans="2:18" ht="29.25" x14ac:dyDescent="0.5">
      <c r="I96" s="124" t="s">
        <v>73</v>
      </c>
      <c r="J96" s="124"/>
      <c r="K96" s="124"/>
      <c r="L96" s="124"/>
      <c r="M96" s="124"/>
      <c r="N96" s="124"/>
    </row>
    <row r="99" spans="2:19" ht="21" customHeight="1" x14ac:dyDescent="0.2">
      <c r="F99" s="123" t="s">
        <v>34</v>
      </c>
      <c r="G99" s="119"/>
      <c r="H99" s="119"/>
      <c r="I99" s="119"/>
      <c r="J99" s="119"/>
      <c r="K99" s="119"/>
      <c r="L99" s="119"/>
      <c r="M99" s="119"/>
      <c r="N99" s="119"/>
      <c r="O99" s="119"/>
      <c r="P99" s="119"/>
      <c r="Q99" s="119"/>
    </row>
    <row r="100" spans="2:19" ht="21" customHeight="1" x14ac:dyDescent="0.2">
      <c r="F100" s="119"/>
      <c r="G100" s="119"/>
      <c r="H100" s="119"/>
      <c r="I100" s="119"/>
      <c r="J100" s="119"/>
      <c r="K100" s="119"/>
      <c r="L100" s="119"/>
      <c r="M100" s="119"/>
      <c r="N100" s="119"/>
      <c r="O100" s="119"/>
      <c r="P100" s="119"/>
      <c r="Q100" s="119"/>
    </row>
    <row r="101" spans="2:19" ht="7.5" customHeight="1" x14ac:dyDescent="0.2"/>
    <row r="102" spans="2:19" ht="21" customHeight="1" x14ac:dyDescent="0.2">
      <c r="E102" s="115" t="str">
        <f>Fedlap!E28</f>
        <v>Jász-Nagykun-Szolnok</v>
      </c>
      <c r="F102" s="115"/>
      <c r="G102" s="115"/>
      <c r="H102" s="115"/>
      <c r="I102" s="115"/>
      <c r="J102" s="115"/>
      <c r="K102" s="115"/>
      <c r="L102" s="115" t="s">
        <v>78</v>
      </c>
      <c r="M102" s="115"/>
      <c r="N102" s="115"/>
      <c r="O102" s="115"/>
      <c r="P102" s="115"/>
      <c r="Q102" s="115"/>
      <c r="R102" s="115"/>
      <c r="S102" s="115"/>
    </row>
    <row r="103" spans="2:19" ht="21" customHeight="1" x14ac:dyDescent="0.2">
      <c r="E103" s="115"/>
      <c r="F103" s="115"/>
      <c r="G103" s="115"/>
      <c r="H103" s="115"/>
      <c r="I103" s="115"/>
      <c r="J103" s="115"/>
      <c r="K103" s="115"/>
      <c r="L103" s="115"/>
      <c r="M103" s="115"/>
      <c r="N103" s="115"/>
      <c r="O103" s="115"/>
      <c r="P103" s="115"/>
      <c r="Q103" s="115"/>
      <c r="R103" s="115"/>
      <c r="S103" s="115"/>
    </row>
    <row r="104" spans="2:19" ht="7.5" customHeight="1" x14ac:dyDescent="0.2"/>
    <row r="105" spans="2:19" ht="21" customHeight="1" x14ac:dyDescent="0.2">
      <c r="B105" t="s">
        <v>44</v>
      </c>
      <c r="E105" s="120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05" s="119"/>
      <c r="G105" s="119"/>
      <c r="H105" s="119"/>
      <c r="I105" s="119"/>
      <c r="J105" s="119"/>
      <c r="K105" s="119"/>
      <c r="L105" s="119"/>
      <c r="M105" s="114"/>
      <c r="N105" s="118" t="s">
        <v>38</v>
      </c>
      <c r="O105" s="119"/>
      <c r="P105" s="119"/>
      <c r="Q105" s="119"/>
      <c r="R105" s="114"/>
    </row>
    <row r="106" spans="2:19" ht="21" customHeight="1" x14ac:dyDescent="0.2">
      <c r="E106" s="119"/>
      <c r="F106" s="119"/>
      <c r="G106" s="119"/>
      <c r="H106" s="119"/>
      <c r="I106" s="119"/>
      <c r="J106" s="119"/>
      <c r="K106" s="119"/>
      <c r="L106" s="119"/>
      <c r="M106" s="114"/>
      <c r="N106" s="119"/>
      <c r="O106" s="119"/>
      <c r="P106" s="119"/>
      <c r="Q106" s="119"/>
      <c r="R106" s="114"/>
    </row>
    <row r="107" spans="2:19" ht="7.5" customHeight="1" x14ac:dyDescent="0.2"/>
    <row r="108" spans="2:19" ht="21" customHeight="1" x14ac:dyDescent="0.2">
      <c r="B108" t="s">
        <v>45</v>
      </c>
      <c r="E108" s="120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08" s="119"/>
      <c r="G108" s="119"/>
      <c r="H108" s="119"/>
      <c r="I108" s="119"/>
      <c r="J108" s="119"/>
      <c r="K108" s="119"/>
      <c r="L108" s="118" t="s">
        <v>41</v>
      </c>
      <c r="M108" s="118"/>
      <c r="N108" s="119"/>
      <c r="O108" s="119"/>
      <c r="P108" s="119"/>
      <c r="Q108" s="119"/>
      <c r="R108" s="114"/>
    </row>
    <row r="109" spans="2:19" s="42" customFormat="1" ht="21" customHeight="1" x14ac:dyDescent="0.2">
      <c r="E109" s="119"/>
      <c r="F109" s="119"/>
      <c r="G109" s="119"/>
      <c r="H109" s="119"/>
      <c r="I109" s="119"/>
      <c r="J109" s="119"/>
      <c r="K109" s="119"/>
      <c r="L109" s="119"/>
      <c r="M109" s="119"/>
      <c r="N109" s="119"/>
      <c r="O109" s="119"/>
      <c r="P109" s="119"/>
      <c r="Q109" s="119"/>
      <c r="R109" s="114"/>
    </row>
    <row r="110" spans="2:19" s="42" customFormat="1" ht="12.75" customHeight="1" x14ac:dyDescent="0.2">
      <c r="B110" s="42" t="s">
        <v>43</v>
      </c>
      <c r="G110" s="70"/>
      <c r="H110" s="70"/>
      <c r="I110" s="70"/>
      <c r="J110" s="70"/>
      <c r="K110" s="70"/>
      <c r="L110" s="70"/>
      <c r="M110" s="70"/>
      <c r="N110" s="70"/>
      <c r="O110" s="70"/>
      <c r="P110" s="70"/>
    </row>
    <row r="111" spans="2:19" s="42" customFormat="1" ht="21" customHeight="1" x14ac:dyDescent="0.6">
      <c r="G111" s="70"/>
      <c r="H111" s="70"/>
      <c r="I111" s="70"/>
      <c r="J111" s="125">
        <f>IF(B2="LPU Fiú Ái 20",Áik_nylpu_Fiú_20!I43,IF(B2="ZLPU Fiú Ái 20",'Áik_Zlpu_Fiú_20 '!I43,IF(B2="LPU Fiú KI 20",KI_nylpu_Fiú_20!I43,IF(B2="ZLPU Fiú KI 20",'KI_Zlpu_Fiú_20 '!I43,IF(B2="LPU Leány Ái 20",Áik_nylpu_Leány_20!I43,IF(B2="ZLPU Leány ÁI 20",Áik_Zlpu_Leány_20!I43,IF(B2="LPU Leány KI 20",KI_nylpu_Leány_20!I43,IF(B2="ZLPU Leány KI 20",'KI_Zlpu_Leány_20 '!I43,IF(B2="LPI Fiú Ái 20",Áik_Lpi_Fiú_20!I43,IF(B2="LPI Fiú KI 20",KI_Lpi_Fiú_20!I43,IF(B2="LPI Leány Ái 20",Áik_Lpi_Leány_20!I43,IF(B2="LPI Leány KI 20",'KI Lpi_Leány_20'!I43,))))))))))))</f>
        <v>0</v>
      </c>
      <c r="K111" s="119"/>
      <c r="L111" s="119"/>
      <c r="M111" s="80"/>
      <c r="N111" s="70"/>
      <c r="O111" s="70"/>
      <c r="P111" s="70"/>
    </row>
    <row r="112" spans="2:19" ht="21" customHeight="1" x14ac:dyDescent="0.6">
      <c r="J112" s="119"/>
      <c r="K112" s="119"/>
      <c r="L112" s="119"/>
      <c r="M112" s="80"/>
    </row>
    <row r="113" spans="4:16" ht="7.5" customHeight="1" x14ac:dyDescent="0.2"/>
    <row r="114" spans="4:16" ht="21" customHeight="1" x14ac:dyDescent="0.2">
      <c r="H114" s="113" t="s">
        <v>46</v>
      </c>
      <c r="I114" s="114"/>
      <c r="J114" s="114"/>
      <c r="K114" s="114"/>
      <c r="L114" s="114"/>
      <c r="M114" s="114"/>
      <c r="N114" s="114"/>
      <c r="O114" s="114"/>
    </row>
    <row r="115" spans="4:16" ht="21" customHeight="1" x14ac:dyDescent="0.2">
      <c r="H115" s="114"/>
      <c r="I115" s="114"/>
      <c r="J115" s="114"/>
      <c r="K115" s="114"/>
      <c r="L115" s="114"/>
      <c r="M115" s="114"/>
      <c r="N115" s="114"/>
      <c r="O115" s="114"/>
    </row>
    <row r="116" spans="4:16" ht="7.5" customHeight="1" x14ac:dyDescent="0.2"/>
    <row r="117" spans="4:16" ht="21" customHeight="1" x14ac:dyDescent="0.2">
      <c r="J117" s="110" t="s">
        <v>10</v>
      </c>
      <c r="K117" s="110"/>
      <c r="L117" s="110"/>
      <c r="M117" s="79"/>
    </row>
    <row r="118" spans="4:16" ht="21" customHeight="1" x14ac:dyDescent="0.2">
      <c r="F118" s="62"/>
      <c r="G118" s="62"/>
      <c r="H118" s="62"/>
      <c r="I118" s="62"/>
      <c r="J118" s="110"/>
      <c r="K118" s="110"/>
      <c r="L118" s="110"/>
      <c r="M118" s="79"/>
      <c r="N118" s="62"/>
      <c r="O118" s="62"/>
      <c r="P118" s="62"/>
    </row>
    <row r="119" spans="4:16" ht="7.5" customHeight="1" x14ac:dyDescent="0.2"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/>
    </row>
    <row r="120" spans="4:16" ht="21" customHeight="1" x14ac:dyDescent="0.2">
      <c r="I120" s="111" t="s">
        <v>47</v>
      </c>
      <c r="J120" s="112"/>
      <c r="K120" s="112"/>
      <c r="L120" s="112"/>
      <c r="M120" s="112"/>
      <c r="N120" s="112"/>
    </row>
    <row r="121" spans="4:16" s="42" customFormat="1" ht="21" customHeight="1" x14ac:dyDescent="0.2">
      <c r="I121" s="112"/>
      <c r="J121" s="112"/>
      <c r="K121" s="112"/>
      <c r="L121" s="112"/>
      <c r="M121" s="112"/>
      <c r="N121" s="112"/>
    </row>
    <row r="123" spans="4:16" s="42" customFormat="1" ht="21" customHeight="1" x14ac:dyDescent="0.2">
      <c r="D123" s="56"/>
      <c r="E123" s="56"/>
    </row>
    <row r="124" spans="4:16" s="42" customFormat="1" ht="25.5" customHeight="1" x14ac:dyDescent="0.5">
      <c r="D124" s="56"/>
      <c r="E124" s="89" t="str">
        <f>Fedlap!E30</f>
        <v>Jászapáti,</v>
      </c>
      <c r="F124" s="89"/>
      <c r="G124" s="89"/>
      <c r="H124" s="89" t="str">
        <f>Fedlap!E32</f>
        <v>2023.12.01</v>
      </c>
      <c r="I124" s="88"/>
    </row>
    <row r="125" spans="4:16" x14ac:dyDescent="0.2">
      <c r="F125" s="42"/>
    </row>
    <row r="128" spans="4:16" ht="12.75" customHeight="1" x14ac:dyDescent="0.2">
      <c r="D128" s="56"/>
      <c r="E128" s="56"/>
    </row>
    <row r="129" spans="4:18" ht="12.75" customHeight="1" x14ac:dyDescent="0.2">
      <c r="D129" s="56"/>
      <c r="E129" s="56"/>
    </row>
    <row r="131" spans="4:18" s="42" customFormat="1" ht="27.75" customHeight="1" x14ac:dyDescent="0.5">
      <c r="E131" s="116"/>
      <c r="F131" s="114"/>
      <c r="G131" s="114"/>
      <c r="P131" s="116"/>
      <c r="Q131" s="114"/>
      <c r="R131" s="114"/>
    </row>
    <row r="132" spans="4:18" ht="7.5" customHeight="1" x14ac:dyDescent="0.2"/>
    <row r="133" spans="4:18" ht="23.25" customHeight="1" x14ac:dyDescent="0.35">
      <c r="D133" s="59"/>
      <c r="F133" s="74" t="s">
        <v>77</v>
      </c>
      <c r="O133" s="74"/>
      <c r="P133" s="117" t="s">
        <v>79</v>
      </c>
      <c r="Q133" s="98"/>
      <c r="R133" s="98"/>
    </row>
    <row r="134" spans="4:18" ht="12.75" customHeight="1" x14ac:dyDescent="0.2">
      <c r="D134" s="59"/>
      <c r="E134" s="59"/>
      <c r="F134" s="60"/>
      <c r="G134" s="60"/>
    </row>
    <row r="138" spans="4:18" ht="12.75" customHeight="1" x14ac:dyDescent="0.35">
      <c r="D138" s="128"/>
      <c r="E138" s="128"/>
      <c r="F138" s="128"/>
      <c r="G138" s="128"/>
      <c r="H138" s="114"/>
    </row>
    <row r="150" spans="5:18" x14ac:dyDescent="0.2">
      <c r="G150" s="126" t="s">
        <v>33</v>
      </c>
      <c r="H150" s="126"/>
      <c r="I150" s="126"/>
      <c r="J150" s="126"/>
      <c r="K150" s="126"/>
      <c r="L150" s="126"/>
      <c r="M150" s="126"/>
      <c r="N150" s="126"/>
      <c r="O150" s="126"/>
      <c r="P150" s="127"/>
    </row>
    <row r="151" spans="5:18" x14ac:dyDescent="0.2">
      <c r="G151" s="126"/>
      <c r="H151" s="126"/>
      <c r="I151" s="126"/>
      <c r="J151" s="126"/>
      <c r="K151" s="126"/>
      <c r="L151" s="126"/>
      <c r="M151" s="126"/>
      <c r="N151" s="126"/>
      <c r="O151" s="126"/>
      <c r="P151" s="127"/>
    </row>
    <row r="152" spans="5:18" x14ac:dyDescent="0.2">
      <c r="G152" s="126"/>
      <c r="H152" s="126"/>
      <c r="I152" s="126"/>
      <c r="J152" s="126"/>
      <c r="K152" s="126"/>
      <c r="L152" s="126"/>
      <c r="M152" s="126"/>
      <c r="N152" s="126"/>
      <c r="O152" s="126"/>
      <c r="P152" s="127"/>
    </row>
    <row r="153" spans="5:18" x14ac:dyDescent="0.2">
      <c r="G153" s="126"/>
      <c r="H153" s="126"/>
      <c r="I153" s="126"/>
      <c r="J153" s="126"/>
      <c r="K153" s="126"/>
      <c r="L153" s="126"/>
      <c r="M153" s="126"/>
      <c r="N153" s="126"/>
      <c r="O153" s="126"/>
      <c r="P153" s="127"/>
    </row>
    <row r="154" spans="5:18" x14ac:dyDescent="0.2">
      <c r="G154" s="126"/>
      <c r="H154" s="126"/>
      <c r="I154" s="126"/>
      <c r="J154" s="126"/>
      <c r="K154" s="126"/>
      <c r="L154" s="126"/>
      <c r="M154" s="126"/>
      <c r="N154" s="126"/>
      <c r="O154" s="126"/>
      <c r="P154" s="127"/>
    </row>
    <row r="155" spans="5:18" x14ac:dyDescent="0.2">
      <c r="G155" s="126"/>
      <c r="H155" s="126"/>
      <c r="I155" s="126"/>
      <c r="J155" s="126"/>
      <c r="K155" s="126"/>
      <c r="L155" s="126"/>
      <c r="M155" s="126"/>
      <c r="N155" s="126"/>
      <c r="O155" s="126"/>
      <c r="P155" s="127"/>
    </row>
    <row r="160" spans="5:18" ht="12.75" customHeight="1" x14ac:dyDescent="0.2">
      <c r="E160" s="130">
        <f>IF(B2="LPU Fiú Ái 20",Áik_nylpu_Fiú_20!B45,IF(B2="LPU Fiú KI 20",KI_nylpu_Fiú_20!B45,IF(B2="ZLPU Fiú Ái 20",'Áik_Zlpu_Fiú_20 '!B45,IF(B2="ZLPU Fiú KI 20",'KI_Zlpu_Fiú_20 '!B45,IF(B2="LPU Leány Ái 20",Áik_nylpu_Leány_20!B45,IF(B2="ZLPU Leány Ái 20",Áik_Zlpu_Leány_20!B45,IF(B2="LPU Leány KI 20",KI_nylpu_Leány_20!B45,IF(B2="ZLPU Leány KI 20",'KI_Zlpu_Leány_20 '!B45,IF(B2="LPI Fiú Ái 20",Áik_Lpi_Fiú_20!B45,IF(B2="LPI Fiú KI 20",KI_Lpi_Fiú_20!B45,IF(B2="LPI Leány Ái 20",Áik_Lpi_Leány_20!#REF!,IF(B2="LPI Leány KI 20",'KI Lpi_Leány_20'!B45,))))))))))))</f>
        <v>0</v>
      </c>
      <c r="F160" s="131"/>
      <c r="G160" s="131"/>
      <c r="H160" s="131"/>
      <c r="I160" s="131"/>
      <c r="J160" s="131"/>
      <c r="K160" s="131"/>
      <c r="L160" s="131"/>
      <c r="M160" s="131"/>
      <c r="N160" s="131"/>
      <c r="O160" s="131"/>
      <c r="P160" s="131"/>
      <c r="Q160" s="131"/>
      <c r="R160" s="131"/>
    </row>
    <row r="161" spans="2:19" ht="12.75" customHeight="1" x14ac:dyDescent="0.2">
      <c r="E161" s="131"/>
      <c r="F161" s="131"/>
      <c r="G161" s="131"/>
      <c r="H161" s="131"/>
      <c r="I161" s="131"/>
      <c r="J161" s="131"/>
      <c r="K161" s="131"/>
      <c r="L161" s="131"/>
      <c r="M161" s="131"/>
      <c r="N161" s="131"/>
      <c r="O161" s="131"/>
      <c r="P161" s="131"/>
      <c r="Q161" s="131"/>
      <c r="R161" s="131"/>
    </row>
    <row r="162" spans="2:19" s="42" customFormat="1" ht="12.75" customHeight="1" x14ac:dyDescent="0.2">
      <c r="B162" s="42" t="s">
        <v>8</v>
      </c>
      <c r="E162" s="131"/>
      <c r="F162" s="131"/>
      <c r="G162" s="131"/>
      <c r="H162" s="131"/>
      <c r="I162" s="131"/>
      <c r="J162" s="131"/>
      <c r="K162" s="131"/>
      <c r="L162" s="131"/>
      <c r="M162" s="131"/>
      <c r="N162" s="131"/>
      <c r="O162" s="131"/>
      <c r="P162" s="131"/>
      <c r="Q162" s="131"/>
      <c r="R162" s="131"/>
    </row>
    <row r="163" spans="2:19" ht="12.75" customHeight="1" x14ac:dyDescent="0.2">
      <c r="E163" s="131"/>
      <c r="F163" s="131"/>
      <c r="G163" s="131"/>
      <c r="H163" s="131"/>
      <c r="I163" s="131"/>
      <c r="J163" s="131"/>
      <c r="K163" s="131"/>
      <c r="L163" s="131"/>
      <c r="M163" s="131"/>
      <c r="N163" s="131"/>
      <c r="O163" s="131"/>
      <c r="P163" s="131"/>
      <c r="Q163" s="131"/>
      <c r="R163" s="131"/>
    </row>
    <row r="164" spans="2:19" ht="12.75" customHeight="1" x14ac:dyDescent="0.2">
      <c r="E164" s="131"/>
      <c r="F164" s="131"/>
      <c r="G164" s="131"/>
      <c r="H164" s="131"/>
      <c r="I164" s="131"/>
      <c r="J164" s="131"/>
      <c r="K164" s="131"/>
      <c r="L164" s="131"/>
      <c r="M164" s="131"/>
      <c r="N164" s="131"/>
      <c r="O164" s="131"/>
      <c r="P164" s="131"/>
      <c r="Q164" s="131"/>
      <c r="R164" s="131"/>
    </row>
    <row r="166" spans="2:19" ht="29.25" x14ac:dyDescent="0.5">
      <c r="I166" s="124" t="s">
        <v>73</v>
      </c>
      <c r="J166" s="124"/>
      <c r="K166" s="124"/>
      <c r="L166" s="124"/>
      <c r="M166" s="124"/>
      <c r="N166" s="124"/>
    </row>
    <row r="169" spans="2:19" ht="21" customHeight="1" x14ac:dyDescent="0.2">
      <c r="F169" s="123" t="s">
        <v>34</v>
      </c>
      <c r="G169" s="119"/>
      <c r="H169" s="119"/>
      <c r="I169" s="119"/>
      <c r="J169" s="119"/>
      <c r="K169" s="119"/>
      <c r="L169" s="119"/>
      <c r="M169" s="119"/>
      <c r="N169" s="119"/>
      <c r="O169" s="119"/>
      <c r="P169" s="119"/>
      <c r="Q169" s="119"/>
    </row>
    <row r="170" spans="2:19" ht="21" customHeight="1" x14ac:dyDescent="0.2">
      <c r="F170" s="119"/>
      <c r="G170" s="119"/>
      <c r="H170" s="119"/>
      <c r="I170" s="119"/>
      <c r="J170" s="119"/>
      <c r="K170" s="119"/>
      <c r="L170" s="119"/>
      <c r="M170" s="119"/>
      <c r="N170" s="119"/>
      <c r="O170" s="119"/>
      <c r="P170" s="119"/>
      <c r="Q170" s="119"/>
    </row>
    <row r="171" spans="2:19" ht="7.5" customHeight="1" x14ac:dyDescent="0.2"/>
    <row r="172" spans="2:19" ht="21" customHeight="1" x14ac:dyDescent="0.2">
      <c r="E172" s="115" t="str">
        <f>Fedlap!E28</f>
        <v>Jász-Nagykun-Szolnok</v>
      </c>
      <c r="F172" s="115"/>
      <c r="G172" s="115"/>
      <c r="H172" s="115"/>
      <c r="I172" s="115"/>
      <c r="J172" s="115"/>
      <c r="K172" s="115"/>
      <c r="L172" s="115" t="s">
        <v>78</v>
      </c>
      <c r="M172" s="115"/>
      <c r="N172" s="115"/>
      <c r="O172" s="115"/>
      <c r="P172" s="115"/>
      <c r="Q172" s="115"/>
      <c r="R172" s="115"/>
      <c r="S172" s="115"/>
    </row>
    <row r="173" spans="2:19" ht="21" customHeight="1" x14ac:dyDescent="0.2">
      <c r="E173" s="115"/>
      <c r="F173" s="115"/>
      <c r="G173" s="115"/>
      <c r="H173" s="115"/>
      <c r="I173" s="115"/>
      <c r="J173" s="115"/>
      <c r="K173" s="115"/>
      <c r="L173" s="115"/>
      <c r="M173" s="115"/>
      <c r="N173" s="115"/>
      <c r="O173" s="115"/>
      <c r="P173" s="115"/>
      <c r="Q173" s="115"/>
      <c r="R173" s="115"/>
      <c r="S173" s="115"/>
    </row>
    <row r="174" spans="2:19" ht="7.5" customHeight="1" x14ac:dyDescent="0.2"/>
    <row r="175" spans="2:19" ht="21" customHeight="1" x14ac:dyDescent="0.2">
      <c r="B175" t="s">
        <v>44</v>
      </c>
      <c r="E175" s="120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75" s="119"/>
      <c r="G175" s="119"/>
      <c r="H175" s="119"/>
      <c r="I175" s="119"/>
      <c r="J175" s="119"/>
      <c r="K175" s="119"/>
      <c r="L175" s="119"/>
      <c r="M175" s="114"/>
      <c r="N175" s="118" t="s">
        <v>38</v>
      </c>
      <c r="O175" s="119"/>
      <c r="P175" s="119"/>
      <c r="Q175" s="119"/>
      <c r="R175" s="114"/>
    </row>
    <row r="176" spans="2:19" ht="21" customHeight="1" x14ac:dyDescent="0.2">
      <c r="E176" s="119"/>
      <c r="F176" s="119"/>
      <c r="G176" s="119"/>
      <c r="H176" s="119"/>
      <c r="I176" s="119"/>
      <c r="J176" s="119"/>
      <c r="K176" s="119"/>
      <c r="L176" s="119"/>
      <c r="M176" s="114"/>
      <c r="N176" s="119"/>
      <c r="O176" s="119"/>
      <c r="P176" s="119"/>
      <c r="Q176" s="119"/>
      <c r="R176" s="114"/>
    </row>
    <row r="177" spans="2:23" ht="7.5" customHeight="1" x14ac:dyDescent="0.2"/>
    <row r="178" spans="2:23" ht="21" customHeight="1" x14ac:dyDescent="0.2">
      <c r="B178" t="s">
        <v>45</v>
      </c>
      <c r="E178" s="120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78" s="119"/>
      <c r="G178" s="119"/>
      <c r="H178" s="119"/>
      <c r="I178" s="119"/>
      <c r="J178" s="119"/>
      <c r="K178" s="119"/>
      <c r="L178" s="118" t="s">
        <v>41</v>
      </c>
      <c r="M178" s="118"/>
      <c r="N178" s="119"/>
      <c r="O178" s="119"/>
      <c r="P178" s="119"/>
      <c r="Q178" s="119"/>
      <c r="R178" s="114"/>
    </row>
    <row r="179" spans="2:23" s="42" customFormat="1" ht="21" customHeight="1" x14ac:dyDescent="0.2">
      <c r="E179" s="119"/>
      <c r="F179" s="119"/>
      <c r="G179" s="119"/>
      <c r="H179" s="119"/>
      <c r="I179" s="119"/>
      <c r="J179" s="119"/>
      <c r="K179" s="119"/>
      <c r="L179" s="119"/>
      <c r="M179" s="119"/>
      <c r="N179" s="119"/>
      <c r="O179" s="119"/>
      <c r="P179" s="119"/>
      <c r="Q179" s="119"/>
      <c r="R179" s="114"/>
      <c r="W179" s="75"/>
    </row>
    <row r="180" spans="2:23" ht="12.75" customHeight="1" x14ac:dyDescent="0.2"/>
    <row r="181" spans="2:23" ht="21" customHeight="1" x14ac:dyDescent="0.2">
      <c r="B181" t="s">
        <v>43</v>
      </c>
      <c r="J181" s="125">
        <f>IF(B2="LPU Fiú Ái 20",Áik_nylpu_Fiú_20!I49,IF(B2="ZLPU Fiú Ái 20",'Áik_Zlpu_Fiú_20 '!I49,IF(B2="LPU Fiú KI 20",KI_nylpu_Fiú_20!I49,IF(B2="ZLPU Fiú KI 20",'KI_Zlpu_Fiú_20 '!I49,IF(B2="LPU Leány Ái 20",Áik_nylpu_Leány_20!I49,IF(B2="ZLPU Leány ÁI 20",Áik_Zlpu_Leány_20!I49,IF(B2="LPU Leány KI 20",KI_nylpu_Leány_20!I49,IF(B2="ZLPU Leány KI 20",'KI_Zlpu_Leány_20 '!I49,IF(B2="LPI Fiú Ái 20",Áik_Lpi_Fiú_20!I49,IF(B2="LPI Fiú KI 20",KI_Lpi_Fiú_20!I49,IF(B2="LPI Leány Ái 20",Áik_Lpi_Leány_20!#REF!,IF(B2="LPI Leány KI 20",'KI Lpi_Leány_20'!I49,))))))))))))</f>
        <v>0</v>
      </c>
      <c r="K181" s="125"/>
      <c r="L181" s="125"/>
      <c r="M181" s="78"/>
    </row>
    <row r="182" spans="2:23" ht="21" customHeight="1" x14ac:dyDescent="0.2">
      <c r="J182" s="125"/>
      <c r="K182" s="125"/>
      <c r="L182" s="125"/>
      <c r="M182" s="78"/>
    </row>
    <row r="183" spans="2:23" ht="7.5" customHeight="1" x14ac:dyDescent="0.2"/>
    <row r="184" spans="2:23" ht="21" customHeight="1" x14ac:dyDescent="0.2">
      <c r="H184" s="113" t="s">
        <v>46</v>
      </c>
      <c r="I184" s="114"/>
      <c r="J184" s="114"/>
      <c r="K184" s="114"/>
      <c r="L184" s="114"/>
      <c r="M184" s="114"/>
      <c r="N184" s="114"/>
      <c r="O184" s="114"/>
    </row>
    <row r="185" spans="2:23" ht="21" customHeight="1" x14ac:dyDescent="0.2">
      <c r="H185" s="114"/>
      <c r="I185" s="114"/>
      <c r="J185" s="114"/>
      <c r="K185" s="114"/>
      <c r="L185" s="114"/>
      <c r="M185" s="114"/>
      <c r="N185" s="114"/>
      <c r="O185" s="114"/>
    </row>
    <row r="186" spans="2:23" ht="7.5" customHeight="1" x14ac:dyDescent="0.2"/>
    <row r="187" spans="2:23" ht="21" customHeight="1" x14ac:dyDescent="0.2">
      <c r="J187" s="110" t="s">
        <v>11</v>
      </c>
      <c r="K187" s="110"/>
      <c r="L187" s="110"/>
      <c r="M187" s="79"/>
    </row>
    <row r="188" spans="2:23" ht="21" customHeight="1" x14ac:dyDescent="0.2">
      <c r="F188" s="62"/>
      <c r="G188" s="62"/>
      <c r="H188" s="62"/>
      <c r="I188" s="62"/>
      <c r="J188" s="110"/>
      <c r="K188" s="110"/>
      <c r="L188" s="110"/>
      <c r="M188" s="79"/>
      <c r="N188" s="62"/>
      <c r="O188" s="62"/>
      <c r="P188" s="62"/>
    </row>
    <row r="189" spans="2:23" ht="7.5" customHeight="1" x14ac:dyDescent="0.2">
      <c r="F189" s="62"/>
      <c r="G189" s="62"/>
      <c r="H189" s="62"/>
      <c r="I189" s="62"/>
      <c r="J189" s="62"/>
      <c r="K189" s="62"/>
      <c r="L189" s="62"/>
      <c r="M189" s="62"/>
      <c r="N189" s="62"/>
      <c r="O189" s="62"/>
      <c r="P189" s="62"/>
    </row>
    <row r="190" spans="2:23" ht="21" customHeight="1" x14ac:dyDescent="0.2">
      <c r="I190" s="111" t="s">
        <v>47</v>
      </c>
      <c r="J190" s="112"/>
      <c r="K190" s="112"/>
      <c r="L190" s="112"/>
      <c r="M190" s="112"/>
      <c r="N190" s="112"/>
    </row>
    <row r="191" spans="2:23" ht="21" customHeight="1" x14ac:dyDescent="0.2">
      <c r="I191" s="112"/>
      <c r="J191" s="112"/>
      <c r="K191" s="112"/>
      <c r="L191" s="112"/>
      <c r="M191" s="112"/>
      <c r="N191" s="112"/>
    </row>
    <row r="193" spans="4:19" s="42" customFormat="1" ht="21" customHeight="1" x14ac:dyDescent="0.2">
      <c r="D193" s="56"/>
      <c r="E193" s="56"/>
    </row>
    <row r="194" spans="4:19" s="42" customFormat="1" ht="25.5" customHeight="1" x14ac:dyDescent="0.5">
      <c r="D194" s="56"/>
      <c r="E194" s="89" t="str">
        <f>Fedlap!E30</f>
        <v>Jászapáti,</v>
      </c>
      <c r="F194" s="89"/>
      <c r="G194" s="89"/>
      <c r="H194" s="89" t="str">
        <f>Fedlap!E32</f>
        <v>2023.12.01</v>
      </c>
      <c r="I194" s="88"/>
    </row>
    <row r="198" spans="4:19" s="42" customFormat="1" ht="12.75" customHeight="1" x14ac:dyDescent="0.2">
      <c r="D198" s="56"/>
      <c r="E198" s="56"/>
    </row>
    <row r="199" spans="4:19" s="42" customFormat="1" ht="12.75" customHeight="1" x14ac:dyDescent="0.2">
      <c r="D199" s="56"/>
      <c r="E199" s="56"/>
    </row>
    <row r="201" spans="4:19" ht="27.75" customHeight="1" x14ac:dyDescent="0.5">
      <c r="E201" s="116"/>
      <c r="F201" s="114"/>
      <c r="G201" s="114"/>
      <c r="P201" s="116"/>
      <c r="Q201" s="114"/>
      <c r="R201" s="114"/>
    </row>
    <row r="202" spans="4:19" ht="7.5" customHeight="1" x14ac:dyDescent="0.2"/>
    <row r="203" spans="4:19" s="42" customFormat="1" ht="23.25" customHeight="1" x14ac:dyDescent="0.35">
      <c r="D203" s="59"/>
      <c r="E203"/>
      <c r="F203" s="74" t="s">
        <v>77</v>
      </c>
      <c r="G203"/>
      <c r="H203"/>
      <c r="I203"/>
      <c r="J203"/>
      <c r="K203"/>
      <c r="L203"/>
      <c r="M203"/>
      <c r="N203"/>
      <c r="O203" s="74"/>
      <c r="P203" s="117" t="s">
        <v>79</v>
      </c>
      <c r="Q203" s="98"/>
      <c r="R203" s="98"/>
      <c r="S203"/>
    </row>
    <row r="204" spans="4:19" s="42" customFormat="1" ht="12.75" customHeight="1" x14ac:dyDescent="0.2">
      <c r="D204" s="59"/>
      <c r="E204" s="59"/>
      <c r="F204" s="60"/>
      <c r="G204" s="60"/>
    </row>
    <row r="208" spans="4:19" ht="12.75" customHeight="1" x14ac:dyDescent="0.35">
      <c r="D208" s="61"/>
      <c r="E208" s="61"/>
      <c r="F208" s="61"/>
      <c r="G208" s="61"/>
    </row>
  </sheetData>
  <mergeCells count="52">
    <mergeCell ref="G11:P16"/>
    <mergeCell ref="I27:N27"/>
    <mergeCell ref="F30:Q31"/>
    <mergeCell ref="E36:M37"/>
    <mergeCell ref="N36:R37"/>
    <mergeCell ref="E21:R25"/>
    <mergeCell ref="E33:K34"/>
    <mergeCell ref="L33:S34"/>
    <mergeCell ref="G80:P85"/>
    <mergeCell ref="E39:K40"/>
    <mergeCell ref="L39:R40"/>
    <mergeCell ref="J42:L43"/>
    <mergeCell ref="H45:O46"/>
    <mergeCell ref="J48:L49"/>
    <mergeCell ref="I51:N52"/>
    <mergeCell ref="E62:G62"/>
    <mergeCell ref="P62:R62"/>
    <mergeCell ref="P64:R64"/>
    <mergeCell ref="I96:N96"/>
    <mergeCell ref="F99:Q100"/>
    <mergeCell ref="E105:M106"/>
    <mergeCell ref="N105:R106"/>
    <mergeCell ref="E102:K103"/>
    <mergeCell ref="L102:S103"/>
    <mergeCell ref="I120:N121"/>
    <mergeCell ref="J181:L182"/>
    <mergeCell ref="H184:O185"/>
    <mergeCell ref="J187:L188"/>
    <mergeCell ref="I190:N191"/>
    <mergeCell ref="G150:P155"/>
    <mergeCell ref="I166:N166"/>
    <mergeCell ref="F169:Q170"/>
    <mergeCell ref="E175:M176"/>
    <mergeCell ref="N175:R176"/>
    <mergeCell ref="E172:K173"/>
    <mergeCell ref="L172:S173"/>
    <mergeCell ref="E201:G201"/>
    <mergeCell ref="P201:R201"/>
    <mergeCell ref="P203:R203"/>
    <mergeCell ref="E90:R94"/>
    <mergeCell ref="E160:R164"/>
    <mergeCell ref="E178:K179"/>
    <mergeCell ref="L178:R179"/>
    <mergeCell ref="E131:G131"/>
    <mergeCell ref="P131:R131"/>
    <mergeCell ref="P133:R133"/>
    <mergeCell ref="D138:H138"/>
    <mergeCell ref="E108:K109"/>
    <mergeCell ref="L108:R109"/>
    <mergeCell ref="J111:L112"/>
    <mergeCell ref="H114:O115"/>
    <mergeCell ref="J117:L118"/>
  </mergeCells>
  <dataValidations count="1">
    <dataValidation type="list" allowBlank="1" showInputMessage="1" showErrorMessage="1" sqref="B2" xr:uid="{00000000-0002-0000-1000-000000000000}">
      <formula1>Versenyszámok</formula1>
    </dataValidation>
  </dataValidations>
  <printOptions horizontalCentered="1"/>
  <pageMargins left="0.98425196850393704" right="0.70866141732283472" top="0.74803149606299213" bottom="0.74803149606299213" header="0.31496062992125984" footer="0.31496062992125984"/>
  <pageSetup paperSize="9" scale="72" orientation="portrait" horizontalDpi="4294967293" r:id="rId1"/>
  <rowBreaks count="2" manualBreakCount="2">
    <brk id="71" min="3" max="15" man="1"/>
    <brk id="141" min="3" max="15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W208"/>
  <sheetViews>
    <sheetView view="pageBreakPreview" topLeftCell="A19" zoomScaleSheetLayoutView="100" workbookViewId="0">
      <selection activeCell="N36" sqref="N36:R37"/>
    </sheetView>
  </sheetViews>
  <sheetFormatPr defaultColWidth="9.140625" defaultRowHeight="12.75" x14ac:dyDescent="0.2"/>
  <cols>
    <col min="1" max="1" width="6.42578125" customWidth="1"/>
    <col min="2" max="2" width="23.85546875" customWidth="1"/>
    <col min="3" max="3" width="5.5703125" customWidth="1"/>
    <col min="4" max="4" width="0.140625" customWidth="1"/>
    <col min="5" max="6" width="9.140625" customWidth="1"/>
    <col min="7" max="7" width="7.28515625" customWidth="1"/>
    <col min="10" max="12" width="4.28515625" customWidth="1"/>
    <col min="13" max="13" width="4.140625" customWidth="1"/>
    <col min="14" max="14" width="5.140625" customWidth="1"/>
    <col min="19" max="19" width="5.85546875" customWidth="1"/>
  </cols>
  <sheetData>
    <row r="1" spans="2:16" ht="13.5" thickBot="1" x14ac:dyDescent="0.25"/>
    <row r="2" spans="2:16" ht="21" customHeight="1" thickTop="1" thickBot="1" x14ac:dyDescent="0.25">
      <c r="B2" s="76" t="s">
        <v>27</v>
      </c>
    </row>
    <row r="3" spans="2:16" ht="13.5" thickTop="1" x14ac:dyDescent="0.2"/>
    <row r="11" spans="2:16" x14ac:dyDescent="0.2">
      <c r="G11" s="126" t="s">
        <v>33</v>
      </c>
      <c r="H11" s="126"/>
      <c r="I11" s="126"/>
      <c r="J11" s="126"/>
      <c r="K11" s="126"/>
      <c r="L11" s="126"/>
      <c r="M11" s="126"/>
      <c r="N11" s="126"/>
      <c r="O11" s="126"/>
      <c r="P11" s="127"/>
    </row>
    <row r="12" spans="2:16" x14ac:dyDescent="0.2">
      <c r="G12" s="126"/>
      <c r="H12" s="126"/>
      <c r="I12" s="126"/>
      <c r="J12" s="126"/>
      <c r="K12" s="126"/>
      <c r="L12" s="126"/>
      <c r="M12" s="126"/>
      <c r="N12" s="126"/>
      <c r="O12" s="126"/>
      <c r="P12" s="127"/>
    </row>
    <row r="13" spans="2:16" x14ac:dyDescent="0.2">
      <c r="G13" s="126"/>
      <c r="H13" s="126"/>
      <c r="I13" s="126"/>
      <c r="J13" s="126"/>
      <c r="K13" s="126"/>
      <c r="L13" s="126"/>
      <c r="M13" s="126"/>
      <c r="N13" s="126"/>
      <c r="O13" s="126"/>
      <c r="P13" s="127"/>
    </row>
    <row r="14" spans="2:16" x14ac:dyDescent="0.2">
      <c r="G14" s="126"/>
      <c r="H14" s="126"/>
      <c r="I14" s="126"/>
      <c r="J14" s="126"/>
      <c r="K14" s="126"/>
      <c r="L14" s="126"/>
      <c r="M14" s="126"/>
      <c r="N14" s="126"/>
      <c r="O14" s="126"/>
      <c r="P14" s="127"/>
    </row>
    <row r="15" spans="2:16" x14ac:dyDescent="0.2">
      <c r="G15" s="126"/>
      <c r="H15" s="126"/>
      <c r="I15" s="126"/>
      <c r="J15" s="126"/>
      <c r="K15" s="126"/>
      <c r="L15" s="126"/>
      <c r="M15" s="126"/>
      <c r="N15" s="126"/>
      <c r="O15" s="126"/>
      <c r="P15" s="127"/>
    </row>
    <row r="16" spans="2:16" x14ac:dyDescent="0.2">
      <c r="G16" s="126"/>
      <c r="H16" s="126"/>
      <c r="I16" s="126"/>
      <c r="J16" s="126"/>
      <c r="K16" s="126"/>
      <c r="L16" s="126"/>
      <c r="M16" s="126"/>
      <c r="N16" s="126"/>
      <c r="O16" s="126"/>
      <c r="P16" s="127"/>
    </row>
    <row r="21" spans="2:18" ht="12.75" customHeight="1" x14ac:dyDescent="0.2">
      <c r="E21" s="130">
        <f>IF(B2="LPU Fiú Ái 20",Áik_nylpu_Fiú_20!B33,IF(B2="LPU Fiú KI 20",KI_nylpu_Fiú_20!B33,IF(B2="ZLPU Fiú Ái 20",'Áik_Zlpu_Fiú_20 '!B33,IF(B2="ZLPU Fiú KI 20",'KI_Zlpu_Fiú_20 '!B33,IF(B2="LPU Leány Ái 20",Áik_nylpu_Leány_20!B33,IF(B2="ZLPU Leány Ái 20",Áik_Zlpu_Leány_20!B33,IF(B2="LPU Leány KI 20",KI_nylpu_Leány_20!B33,IF(B2="ZLPU Leány KI 20",'KI_Zlpu_Leány_20 '!B33,IF(B2="LPI Fiú Ái 20",Áik_Lpi_Fiú_20!B33,IF(B2="LPI Fiú KI 20",KI_Lpi_Fiú_20!B33,IF(B2="LPI Leány Ái 20",Áik_Lpi_Leány_20!B33,IF(B2="LPI Leány KI 20",'KI Lpi_Leány_20'!B33,))))))))))))</f>
        <v>0</v>
      </c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</row>
    <row r="22" spans="2:18" ht="12.75" customHeight="1" x14ac:dyDescent="0.2"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</row>
    <row r="23" spans="2:18" ht="12.75" customHeight="1" x14ac:dyDescent="0.2">
      <c r="B23" t="s">
        <v>8</v>
      </c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</row>
    <row r="24" spans="2:18" ht="12.75" customHeight="1" x14ac:dyDescent="0.2"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</row>
    <row r="25" spans="2:18" ht="12.75" customHeight="1" x14ac:dyDescent="0.2"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</row>
    <row r="26" spans="2:18" ht="12.75" customHeight="1" x14ac:dyDescent="0.45"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</row>
    <row r="27" spans="2:18" ht="29.25" x14ac:dyDescent="0.5">
      <c r="I27" s="124" t="s">
        <v>73</v>
      </c>
      <c r="J27" s="124"/>
      <c r="K27" s="124"/>
      <c r="L27" s="124"/>
      <c r="M27" s="124"/>
      <c r="N27" s="124"/>
    </row>
    <row r="30" spans="2:18" ht="21" customHeight="1" x14ac:dyDescent="0.2">
      <c r="F30" s="123" t="s">
        <v>34</v>
      </c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</row>
    <row r="31" spans="2:18" ht="21" customHeight="1" x14ac:dyDescent="0.2"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</row>
    <row r="32" spans="2:18" ht="7.5" customHeight="1" x14ac:dyDescent="0.2">
      <c r="G32" s="71"/>
      <c r="H32" s="71"/>
      <c r="I32" s="71"/>
      <c r="J32" s="71"/>
      <c r="K32" s="71"/>
      <c r="L32" s="71"/>
      <c r="M32" s="71"/>
      <c r="N32" s="71"/>
      <c r="O32" s="71"/>
      <c r="P32" s="71"/>
    </row>
    <row r="33" spans="2:19" ht="21" customHeight="1" x14ac:dyDescent="0.2">
      <c r="E33" s="115" t="str">
        <f>Fedlap!E28</f>
        <v>Jász-Nagykun-Szolnok</v>
      </c>
      <c r="F33" s="115"/>
      <c r="G33" s="115"/>
      <c r="H33" s="115"/>
      <c r="I33" s="115"/>
      <c r="J33" s="115"/>
      <c r="K33" s="115"/>
      <c r="L33" s="115" t="s">
        <v>78</v>
      </c>
      <c r="M33" s="115"/>
      <c r="N33" s="115"/>
      <c r="O33" s="115"/>
      <c r="P33" s="115"/>
      <c r="Q33" s="115"/>
      <c r="R33" s="115"/>
      <c r="S33" s="115"/>
    </row>
    <row r="34" spans="2:19" ht="21" customHeight="1" x14ac:dyDescent="0.2"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</row>
    <row r="35" spans="2:19" ht="7.5" customHeight="1" x14ac:dyDescent="0.6"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</row>
    <row r="36" spans="2:19" ht="21" customHeight="1" x14ac:dyDescent="0.2">
      <c r="B36" s="66" t="s">
        <v>44</v>
      </c>
      <c r="D36" t="s">
        <v>67</v>
      </c>
      <c r="E36" s="120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36" s="119"/>
      <c r="G36" s="119"/>
      <c r="H36" s="119"/>
      <c r="I36" s="119"/>
      <c r="J36" s="119"/>
      <c r="K36" s="119"/>
      <c r="L36" s="119"/>
      <c r="M36" s="114"/>
      <c r="N36" s="118" t="s">
        <v>38</v>
      </c>
      <c r="O36" s="119"/>
      <c r="P36" s="119"/>
      <c r="Q36" s="119"/>
      <c r="R36" s="114"/>
    </row>
    <row r="37" spans="2:19" ht="21" customHeight="1" x14ac:dyDescent="0.2">
      <c r="E37" s="119"/>
      <c r="F37" s="119"/>
      <c r="G37" s="119"/>
      <c r="H37" s="119"/>
      <c r="I37" s="119"/>
      <c r="J37" s="119"/>
      <c r="K37" s="119"/>
      <c r="L37" s="119"/>
      <c r="M37" s="114"/>
      <c r="N37" s="119"/>
      <c r="O37" s="119"/>
      <c r="P37" s="119"/>
      <c r="Q37" s="119"/>
      <c r="R37" s="114"/>
    </row>
    <row r="38" spans="2:19" ht="7.5" customHeight="1" x14ac:dyDescent="0.2"/>
    <row r="39" spans="2:19" ht="21" customHeight="1" x14ac:dyDescent="0.2">
      <c r="B39" s="66" t="s">
        <v>45</v>
      </c>
      <c r="E39" s="120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39" s="119"/>
      <c r="G39" s="119"/>
      <c r="H39" s="119"/>
      <c r="I39" s="119"/>
      <c r="J39" s="119"/>
      <c r="K39" s="119"/>
      <c r="L39" s="118" t="s">
        <v>41</v>
      </c>
      <c r="M39" s="118"/>
      <c r="N39" s="119"/>
      <c r="O39" s="119"/>
      <c r="P39" s="119"/>
      <c r="Q39" s="119"/>
      <c r="R39" s="114"/>
    </row>
    <row r="40" spans="2:19" ht="21" customHeight="1" x14ac:dyDescent="0.2"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4"/>
    </row>
    <row r="42" spans="2:19" s="71" customFormat="1" ht="21" customHeight="1" x14ac:dyDescent="0.6">
      <c r="B42" s="66" t="s">
        <v>43</v>
      </c>
      <c r="G42" s="70"/>
      <c r="H42" s="70"/>
      <c r="I42" s="70"/>
      <c r="J42" s="125">
        <f>IF(B2="LPU Fiú Ái 20",Áik_nylpu_Fiú_20!I37,IF(B2="ZLPU Fiú Ái 20",'Áik_Zlpu_Fiú_20 '!I37,IF(B2="LPU Fiú KI 20",KI_nylpu_Fiú_20!I37,IF(B2="ZLPU Fiú KI 20",'KI_Zlpu_Fiú_20 '!I37,IF(B2="LPU Leány Ái 20",Áik_nylpu_Leány_20!I37,IF(B2="ZLPU Leány ÁI 20",Áik_Zlpu_Leány_20!I37,IF(B2="LPU Leány KI 20",KI_nylpu_Leány_20!I37,IF(B2="ZLPU Leány KI 20",'KI_Zlpu_Leány_20 '!I37,IF(B2="LPI Fiú Ái 20",Áik_Lpi_Fiú_20!I37,IF(B2="LPI Fiú KI 20",KI_Lpi_Fiú_20!I37,IF(B2="LPI Leány Ái 20",Áik_Lpi_Leány_20!I37,IF(B2="LPI Leány KI 20",'KI Lpi_Leány_20'!I37,))))))))))))</f>
        <v>0</v>
      </c>
      <c r="K42" s="129"/>
      <c r="L42" s="129"/>
      <c r="M42" s="81"/>
      <c r="N42" s="70"/>
      <c r="O42" s="70"/>
      <c r="P42" s="70"/>
    </row>
    <row r="43" spans="2:19" s="42" customFormat="1" ht="21" customHeight="1" x14ac:dyDescent="0.6">
      <c r="G43" s="70"/>
      <c r="H43" s="70"/>
      <c r="I43" s="70"/>
      <c r="J43" s="129"/>
      <c r="K43" s="129"/>
      <c r="L43" s="129"/>
      <c r="M43" s="81"/>
      <c r="N43" s="70"/>
      <c r="O43" s="70"/>
      <c r="P43" s="70"/>
    </row>
    <row r="44" spans="2:19" s="42" customFormat="1" ht="7.5" customHeight="1" x14ac:dyDescent="0.2">
      <c r="G44" s="70"/>
      <c r="H44" s="70"/>
      <c r="I44" s="70"/>
      <c r="J44" s="70"/>
      <c r="K44" s="70"/>
      <c r="L44" s="70"/>
      <c r="M44" s="70"/>
      <c r="N44" s="70"/>
      <c r="O44" s="70"/>
      <c r="P44" s="70"/>
    </row>
    <row r="45" spans="2:19" s="42" customFormat="1" ht="21" customHeight="1" x14ac:dyDescent="0.2">
      <c r="H45" s="113" t="s">
        <v>46</v>
      </c>
      <c r="I45" s="98"/>
      <c r="J45" s="98"/>
      <c r="K45" s="98"/>
      <c r="L45" s="98"/>
      <c r="M45" s="98"/>
      <c r="N45" s="98"/>
      <c r="O45" s="98"/>
      <c r="Q45" s="73"/>
      <c r="R45" s="73"/>
    </row>
    <row r="46" spans="2:19" ht="21" customHeight="1" x14ac:dyDescent="0.2">
      <c r="G46" s="42"/>
      <c r="H46" s="98"/>
      <c r="I46" s="98"/>
      <c r="J46" s="98"/>
      <c r="K46" s="98"/>
      <c r="L46" s="98"/>
      <c r="M46" s="98"/>
      <c r="N46" s="98"/>
      <c r="O46" s="98"/>
    </row>
    <row r="47" spans="2:19" ht="7.5" customHeight="1" x14ac:dyDescent="0.2">
      <c r="G47" s="42"/>
    </row>
    <row r="48" spans="2:19" ht="21" customHeight="1" x14ac:dyDescent="0.2">
      <c r="J48" s="110" t="s">
        <v>9</v>
      </c>
      <c r="K48" s="110"/>
      <c r="L48" s="110"/>
      <c r="M48" s="79"/>
      <c r="R48" s="65"/>
    </row>
    <row r="49" spans="4:18" ht="21" customHeight="1" x14ac:dyDescent="0.2">
      <c r="J49" s="110"/>
      <c r="K49" s="110"/>
      <c r="L49" s="110"/>
      <c r="M49" s="79"/>
    </row>
    <row r="50" spans="4:18" ht="7.5" customHeight="1" x14ac:dyDescent="0.2"/>
    <row r="51" spans="4:18" s="42" customFormat="1" ht="21" customHeight="1" x14ac:dyDescent="0.2">
      <c r="F51" s="62"/>
      <c r="G51" s="62"/>
      <c r="H51" s="62"/>
      <c r="I51" s="111" t="s">
        <v>47</v>
      </c>
      <c r="J51" s="112"/>
      <c r="K51" s="112"/>
      <c r="L51" s="112"/>
      <c r="M51" s="112"/>
      <c r="N51" s="112"/>
      <c r="O51" s="62"/>
      <c r="P51" s="62"/>
    </row>
    <row r="52" spans="4:18" s="42" customFormat="1" ht="21" customHeight="1" x14ac:dyDescent="0.2">
      <c r="F52" s="62"/>
      <c r="G52" s="62"/>
      <c r="H52" s="62"/>
      <c r="I52" s="112"/>
      <c r="J52" s="112"/>
      <c r="K52" s="112"/>
      <c r="L52" s="112"/>
      <c r="M52" s="112"/>
      <c r="N52" s="112"/>
      <c r="O52" s="62"/>
      <c r="P52" s="62"/>
    </row>
    <row r="53" spans="4:18" s="42" customFormat="1" ht="12.75" customHeight="1" x14ac:dyDescent="0.2"/>
    <row r="54" spans="4:18" ht="21" customHeight="1" x14ac:dyDescent="0.2"/>
    <row r="55" spans="4:18" ht="25.5" customHeight="1" x14ac:dyDescent="0.5">
      <c r="E55" s="89" t="str">
        <f>Fedlap!E30</f>
        <v>Jászapáti,</v>
      </c>
      <c r="F55" s="89"/>
      <c r="G55" s="89"/>
      <c r="H55" s="89" t="str">
        <f>Fedlap!E32</f>
        <v>2023.12.01</v>
      </c>
      <c r="I55" s="89"/>
    </row>
    <row r="56" spans="4:18" ht="12.75" customHeight="1" x14ac:dyDescent="0.2">
      <c r="D56" s="63"/>
      <c r="E56" s="63"/>
    </row>
    <row r="57" spans="4:18" ht="12.75" customHeight="1" x14ac:dyDescent="0.2">
      <c r="D57" s="63"/>
      <c r="E57" s="63"/>
    </row>
    <row r="58" spans="4:18" ht="13.5" customHeight="1" x14ac:dyDescent="0.2">
      <c r="D58" s="56"/>
      <c r="E58" s="56"/>
    </row>
    <row r="59" spans="4:18" x14ac:dyDescent="0.2">
      <c r="O59" s="42"/>
    </row>
    <row r="61" spans="4:18" ht="12.75" customHeight="1" x14ac:dyDescent="0.2">
      <c r="D61" s="63"/>
      <c r="E61" s="63"/>
    </row>
    <row r="62" spans="4:18" s="42" customFormat="1" ht="27.75" customHeight="1" x14ac:dyDescent="0.5">
      <c r="D62" s="63"/>
      <c r="E62" s="116"/>
      <c r="F62" s="114"/>
      <c r="G62" s="114"/>
      <c r="O62" s="63"/>
      <c r="P62" s="116"/>
      <c r="Q62" s="114"/>
      <c r="R62" s="114"/>
    </row>
    <row r="63" spans="4:18" ht="7.5" customHeight="1" x14ac:dyDescent="0.2"/>
    <row r="64" spans="4:18" ht="23.25" x14ac:dyDescent="0.35">
      <c r="F64" s="74" t="s">
        <v>77</v>
      </c>
      <c r="O64" s="74"/>
      <c r="P64" s="117" t="s">
        <v>79</v>
      </c>
      <c r="Q64" s="98"/>
      <c r="R64" s="98"/>
    </row>
    <row r="65" spans="4:16" ht="14.25" customHeight="1" x14ac:dyDescent="0.2"/>
    <row r="66" spans="4:16" ht="12.75" customHeight="1" x14ac:dyDescent="0.2">
      <c r="D66" s="59"/>
      <c r="E66" s="59"/>
      <c r="F66" s="60"/>
      <c r="G66" s="60"/>
    </row>
    <row r="67" spans="4:16" ht="12.75" customHeight="1" x14ac:dyDescent="0.2">
      <c r="D67" s="59"/>
      <c r="E67" s="59"/>
      <c r="F67" s="60"/>
      <c r="G67" s="60"/>
    </row>
    <row r="80" spans="4:16" x14ac:dyDescent="0.2">
      <c r="G80" s="126" t="s">
        <v>33</v>
      </c>
      <c r="H80" s="126"/>
      <c r="I80" s="126"/>
      <c r="J80" s="126"/>
      <c r="K80" s="126"/>
      <c r="L80" s="126"/>
      <c r="M80" s="126"/>
      <c r="N80" s="126"/>
      <c r="O80" s="126"/>
      <c r="P80" s="127"/>
    </row>
    <row r="81" spans="2:18" x14ac:dyDescent="0.2">
      <c r="G81" s="126"/>
      <c r="H81" s="126"/>
      <c r="I81" s="126"/>
      <c r="J81" s="126"/>
      <c r="K81" s="126"/>
      <c r="L81" s="126"/>
      <c r="M81" s="126"/>
      <c r="N81" s="126"/>
      <c r="O81" s="126"/>
      <c r="P81" s="127"/>
    </row>
    <row r="82" spans="2:18" x14ac:dyDescent="0.2">
      <c r="G82" s="126"/>
      <c r="H82" s="126"/>
      <c r="I82" s="126"/>
      <c r="J82" s="126"/>
      <c r="K82" s="126"/>
      <c r="L82" s="126"/>
      <c r="M82" s="126"/>
      <c r="N82" s="126"/>
      <c r="O82" s="126"/>
      <c r="P82" s="127"/>
    </row>
    <row r="83" spans="2:18" x14ac:dyDescent="0.2">
      <c r="G83" s="126"/>
      <c r="H83" s="126"/>
      <c r="I83" s="126"/>
      <c r="J83" s="126"/>
      <c r="K83" s="126"/>
      <c r="L83" s="126"/>
      <c r="M83" s="126"/>
      <c r="N83" s="126"/>
      <c r="O83" s="126"/>
      <c r="P83" s="127"/>
    </row>
    <row r="84" spans="2:18" x14ac:dyDescent="0.2">
      <c r="G84" s="126"/>
      <c r="H84" s="126"/>
      <c r="I84" s="126"/>
      <c r="J84" s="126"/>
      <c r="K84" s="126"/>
      <c r="L84" s="126"/>
      <c r="M84" s="126"/>
      <c r="N84" s="126"/>
      <c r="O84" s="126"/>
      <c r="P84" s="127"/>
    </row>
    <row r="85" spans="2:18" x14ac:dyDescent="0.2">
      <c r="G85" s="126"/>
      <c r="H85" s="126"/>
      <c r="I85" s="126"/>
      <c r="J85" s="126"/>
      <c r="K85" s="126"/>
      <c r="L85" s="126"/>
      <c r="M85" s="126"/>
      <c r="N85" s="126"/>
      <c r="O85" s="126"/>
      <c r="P85" s="127"/>
    </row>
    <row r="90" spans="2:18" ht="12.75" customHeight="1" x14ac:dyDescent="0.2">
      <c r="E90" s="130">
        <f>IF(B2="LPU Fiú Ái 20",Áik_nylpu_Fiú_20!B39,IF(B2="LPU Fiú KI 20",KI_nylpu_Fiú_20!B39,IF(B2="ZLPU Fiú Ái 20",'Áik_Zlpu_Fiú_20 '!B39,IF(B2="ZLPU Fiú KI 20",'KI_Zlpu_Fiú_20 '!B39,IF(B2="LPU Leány Ái 20",Áik_nylpu_Leány_20!B39,IF(B2="ZLPU Leány Ái 20",Áik_Zlpu_Leány_20!B39,IF(B2="LPU Leány KI 20",KI_nylpu_Leány_20!B39,IF(B2="ZLPU Leány KI 20",'KI_Zlpu_Leány_20 '!B39,IF(B2="LPI Fiú Ái 20",Áik_Lpi_Fiú_20!B39,IF(B2="LPI Fiú KI 20",KI_Lpi_Fiú_20!B39,IF(B2="LPI Leány Ái 20",Áik_Lpi_Leány_20!B39,IF(B2="LPI Leány KI 20",'KI Lpi_Leány_20'!B39,))))))))))))</f>
        <v>0</v>
      </c>
      <c r="F90" s="131"/>
      <c r="G90" s="131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</row>
    <row r="91" spans="2:18" ht="12.75" customHeight="1" x14ac:dyDescent="0.2">
      <c r="E91" s="131"/>
      <c r="F91" s="131"/>
      <c r="G91" s="131"/>
      <c r="H91" s="131"/>
      <c r="I91" s="131"/>
      <c r="J91" s="131"/>
      <c r="K91" s="131"/>
      <c r="L91" s="131"/>
      <c r="M91" s="131"/>
      <c r="N91" s="131"/>
      <c r="O91" s="131"/>
      <c r="P91" s="131"/>
      <c r="Q91" s="131"/>
      <c r="R91" s="131"/>
    </row>
    <row r="92" spans="2:18" ht="12.75" customHeight="1" x14ac:dyDescent="0.2">
      <c r="B92" t="s">
        <v>8</v>
      </c>
      <c r="E92" s="131"/>
      <c r="F92" s="131"/>
      <c r="G92" s="131"/>
      <c r="H92" s="131"/>
      <c r="I92" s="131"/>
      <c r="J92" s="131"/>
      <c r="K92" s="131"/>
      <c r="L92" s="131"/>
      <c r="M92" s="131"/>
      <c r="N92" s="131"/>
      <c r="O92" s="131"/>
      <c r="P92" s="131"/>
      <c r="Q92" s="131"/>
      <c r="R92" s="131"/>
    </row>
    <row r="93" spans="2:18" ht="12.75" customHeight="1" x14ac:dyDescent="0.2">
      <c r="E93" s="131"/>
      <c r="F93" s="131"/>
      <c r="G93" s="131"/>
      <c r="H93" s="131"/>
      <c r="I93" s="131"/>
      <c r="J93" s="131"/>
      <c r="K93" s="131"/>
      <c r="L93" s="131"/>
      <c r="M93" s="131"/>
      <c r="N93" s="131"/>
      <c r="O93" s="131"/>
      <c r="P93" s="131"/>
      <c r="Q93" s="131"/>
      <c r="R93" s="131"/>
    </row>
    <row r="94" spans="2:18" ht="12.75" customHeight="1" x14ac:dyDescent="0.2">
      <c r="E94" s="131"/>
      <c r="F94" s="131"/>
      <c r="G94" s="131"/>
      <c r="H94" s="131"/>
      <c r="I94" s="131"/>
      <c r="J94" s="131"/>
      <c r="K94" s="131"/>
      <c r="L94" s="131"/>
      <c r="M94" s="131"/>
      <c r="N94" s="131"/>
      <c r="O94" s="131"/>
      <c r="P94" s="131"/>
      <c r="Q94" s="131"/>
      <c r="R94" s="131"/>
    </row>
    <row r="96" spans="2:18" ht="29.25" x14ac:dyDescent="0.5">
      <c r="I96" s="124" t="s">
        <v>73</v>
      </c>
      <c r="J96" s="124"/>
      <c r="K96" s="124"/>
      <c r="L96" s="124"/>
      <c r="M96" s="124"/>
      <c r="N96" s="124"/>
    </row>
    <row r="99" spans="2:19" ht="21" customHeight="1" x14ac:dyDescent="0.2">
      <c r="F99" s="123" t="s">
        <v>34</v>
      </c>
      <c r="G99" s="119"/>
      <c r="H99" s="119"/>
      <c r="I99" s="119"/>
      <c r="J99" s="119"/>
      <c r="K99" s="119"/>
      <c r="L99" s="119"/>
      <c r="M99" s="119"/>
      <c r="N99" s="119"/>
      <c r="O99" s="119"/>
      <c r="P99" s="119"/>
      <c r="Q99" s="119"/>
    </row>
    <row r="100" spans="2:19" ht="21" customHeight="1" x14ac:dyDescent="0.2">
      <c r="F100" s="119"/>
      <c r="G100" s="119"/>
      <c r="H100" s="119"/>
      <c r="I100" s="119"/>
      <c r="J100" s="119"/>
      <c r="K100" s="119"/>
      <c r="L100" s="119"/>
      <c r="M100" s="119"/>
      <c r="N100" s="119"/>
      <c r="O100" s="119"/>
      <c r="P100" s="119"/>
      <c r="Q100" s="119"/>
    </row>
    <row r="101" spans="2:19" ht="7.5" customHeight="1" x14ac:dyDescent="0.2"/>
    <row r="102" spans="2:19" ht="21" customHeight="1" x14ac:dyDescent="0.2">
      <c r="E102" s="115" t="str">
        <f>Fedlap!E28</f>
        <v>Jász-Nagykun-Szolnok</v>
      </c>
      <c r="F102" s="115"/>
      <c r="G102" s="115"/>
      <c r="H102" s="115"/>
      <c r="I102" s="115"/>
      <c r="J102" s="115"/>
      <c r="K102" s="115"/>
      <c r="L102" s="115" t="s">
        <v>78</v>
      </c>
      <c r="M102" s="115"/>
      <c r="N102" s="115"/>
      <c r="O102" s="115"/>
      <c r="P102" s="115"/>
      <c r="Q102" s="115"/>
      <c r="R102" s="115"/>
      <c r="S102" s="115"/>
    </row>
    <row r="103" spans="2:19" ht="21" customHeight="1" x14ac:dyDescent="0.2">
      <c r="E103" s="115"/>
      <c r="F103" s="115"/>
      <c r="G103" s="115"/>
      <c r="H103" s="115"/>
      <c r="I103" s="115"/>
      <c r="J103" s="115"/>
      <c r="K103" s="115"/>
      <c r="L103" s="115"/>
      <c r="M103" s="115"/>
      <c r="N103" s="115"/>
      <c r="O103" s="115"/>
      <c r="P103" s="115"/>
      <c r="Q103" s="115"/>
      <c r="R103" s="115"/>
      <c r="S103" s="115"/>
    </row>
    <row r="104" spans="2:19" ht="7.5" customHeight="1" x14ac:dyDescent="0.2"/>
    <row r="105" spans="2:19" ht="21" customHeight="1" x14ac:dyDescent="0.2">
      <c r="B105" t="s">
        <v>44</v>
      </c>
      <c r="E105" s="120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05" s="119"/>
      <c r="G105" s="119"/>
      <c r="H105" s="119"/>
      <c r="I105" s="119"/>
      <c r="J105" s="119"/>
      <c r="K105" s="119"/>
      <c r="L105" s="119"/>
      <c r="M105" s="114"/>
      <c r="N105" s="118" t="s">
        <v>38</v>
      </c>
      <c r="O105" s="119"/>
      <c r="P105" s="119"/>
      <c r="Q105" s="119"/>
      <c r="R105" s="114"/>
    </row>
    <row r="106" spans="2:19" ht="21" customHeight="1" x14ac:dyDescent="0.2">
      <c r="E106" s="119"/>
      <c r="F106" s="119"/>
      <c r="G106" s="119"/>
      <c r="H106" s="119"/>
      <c r="I106" s="119"/>
      <c r="J106" s="119"/>
      <c r="K106" s="119"/>
      <c r="L106" s="119"/>
      <c r="M106" s="114"/>
      <c r="N106" s="119"/>
      <c r="O106" s="119"/>
      <c r="P106" s="119"/>
      <c r="Q106" s="119"/>
      <c r="R106" s="114"/>
    </row>
    <row r="107" spans="2:19" ht="7.5" customHeight="1" x14ac:dyDescent="0.2"/>
    <row r="108" spans="2:19" ht="21" customHeight="1" x14ac:dyDescent="0.2">
      <c r="B108" t="s">
        <v>45</v>
      </c>
      <c r="E108" s="120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08" s="119"/>
      <c r="G108" s="119"/>
      <c r="H108" s="119"/>
      <c r="I108" s="119"/>
      <c r="J108" s="119"/>
      <c r="K108" s="119"/>
      <c r="L108" s="118" t="s">
        <v>41</v>
      </c>
      <c r="M108" s="118"/>
      <c r="N108" s="119"/>
      <c r="O108" s="119"/>
      <c r="P108" s="119"/>
      <c r="Q108" s="119"/>
      <c r="R108" s="114"/>
    </row>
    <row r="109" spans="2:19" s="42" customFormat="1" ht="21" customHeight="1" x14ac:dyDescent="0.2">
      <c r="E109" s="119"/>
      <c r="F109" s="119"/>
      <c r="G109" s="119"/>
      <c r="H109" s="119"/>
      <c r="I109" s="119"/>
      <c r="J109" s="119"/>
      <c r="K109" s="119"/>
      <c r="L109" s="119"/>
      <c r="M109" s="119"/>
      <c r="N109" s="119"/>
      <c r="O109" s="119"/>
      <c r="P109" s="119"/>
      <c r="Q109" s="119"/>
      <c r="R109" s="114"/>
    </row>
    <row r="110" spans="2:19" s="42" customFormat="1" ht="12.75" customHeight="1" x14ac:dyDescent="0.2">
      <c r="B110" s="42" t="s">
        <v>43</v>
      </c>
      <c r="G110" s="70"/>
      <c r="H110" s="70"/>
      <c r="I110" s="70"/>
      <c r="J110" s="70"/>
      <c r="K110" s="70"/>
      <c r="L110" s="70"/>
      <c r="M110" s="70"/>
      <c r="N110" s="70"/>
      <c r="O110" s="70"/>
      <c r="P110" s="70"/>
    </row>
    <row r="111" spans="2:19" s="42" customFormat="1" ht="21" customHeight="1" x14ac:dyDescent="0.6">
      <c r="G111" s="70"/>
      <c r="H111" s="70"/>
      <c r="I111" s="70"/>
      <c r="J111" s="125">
        <f>IF(B2="LPU Fiú Ái 20",Áik_nylpu_Fiú_20!I43,IF(B2="ZLPU Fiú Ái 20",'Áik_Zlpu_Fiú_20 '!I43,IF(B2="LPU Fiú KI 20",KI_nylpu_Fiú_20!I43,IF(B2="ZLPU Fiú KI 20",'KI_Zlpu_Fiú_20 '!I43,IF(B2="LPU Leány Ái 20",Áik_nylpu_Leány_20!I43,IF(B2="ZLPU Leány ÁI 20",Áik_Zlpu_Leány_20!I43,IF(B2="LPU Leány KI 20",KI_nylpu_Leány_20!I43,IF(B2="ZLPU Leány KI 20",'KI_Zlpu_Leány_20 '!I43,IF(B2="LPI Fiú Ái 20",Áik_Lpi_Fiú_20!I43,IF(B2="LPI Fiú KI 20",KI_Lpi_Fiú_20!I43,IF(B2="LPI Leány Ái 20",Áik_Lpi_Leány_20!I43,IF(B2="LPI Leány KI 20",'KI Lpi_Leány_20'!I43,))))))))))))</f>
        <v>0</v>
      </c>
      <c r="K111" s="119"/>
      <c r="L111" s="119"/>
      <c r="M111" s="80"/>
      <c r="N111" s="70"/>
      <c r="O111" s="70"/>
      <c r="P111" s="70"/>
    </row>
    <row r="112" spans="2:19" ht="21" customHeight="1" x14ac:dyDescent="0.6">
      <c r="J112" s="119"/>
      <c r="K112" s="119"/>
      <c r="L112" s="119"/>
      <c r="M112" s="80"/>
    </row>
    <row r="113" spans="4:16" ht="7.5" customHeight="1" x14ac:dyDescent="0.2"/>
    <row r="114" spans="4:16" ht="21" customHeight="1" x14ac:dyDescent="0.2">
      <c r="H114" s="113" t="s">
        <v>46</v>
      </c>
      <c r="I114" s="114"/>
      <c r="J114" s="114"/>
      <c r="K114" s="114"/>
      <c r="L114" s="114"/>
      <c r="M114" s="114"/>
      <c r="N114" s="114"/>
      <c r="O114" s="114"/>
    </row>
    <row r="115" spans="4:16" ht="21" customHeight="1" x14ac:dyDescent="0.2">
      <c r="H115" s="114"/>
      <c r="I115" s="114"/>
      <c r="J115" s="114"/>
      <c r="K115" s="114"/>
      <c r="L115" s="114"/>
      <c r="M115" s="114"/>
      <c r="N115" s="114"/>
      <c r="O115" s="114"/>
    </row>
    <row r="116" spans="4:16" ht="7.5" customHeight="1" x14ac:dyDescent="0.2"/>
    <row r="117" spans="4:16" ht="21" customHeight="1" x14ac:dyDescent="0.2">
      <c r="J117" s="110" t="s">
        <v>10</v>
      </c>
      <c r="K117" s="110"/>
      <c r="L117" s="110"/>
      <c r="M117" s="79"/>
    </row>
    <row r="118" spans="4:16" ht="21" customHeight="1" x14ac:dyDescent="0.2">
      <c r="F118" s="62"/>
      <c r="G118" s="62"/>
      <c r="H118" s="62"/>
      <c r="I118" s="62"/>
      <c r="J118" s="110"/>
      <c r="K118" s="110"/>
      <c r="L118" s="110"/>
      <c r="M118" s="79"/>
      <c r="N118" s="62"/>
      <c r="O118" s="62"/>
      <c r="P118" s="62"/>
    </row>
    <row r="119" spans="4:16" ht="7.5" customHeight="1" x14ac:dyDescent="0.2"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/>
    </row>
    <row r="120" spans="4:16" ht="21" customHeight="1" x14ac:dyDescent="0.2">
      <c r="I120" s="111" t="s">
        <v>47</v>
      </c>
      <c r="J120" s="112"/>
      <c r="K120" s="112"/>
      <c r="L120" s="112"/>
      <c r="M120" s="112"/>
      <c r="N120" s="112"/>
    </row>
    <row r="121" spans="4:16" s="42" customFormat="1" ht="21" customHeight="1" x14ac:dyDescent="0.2">
      <c r="I121" s="112"/>
      <c r="J121" s="112"/>
      <c r="K121" s="112"/>
      <c r="L121" s="112"/>
      <c r="M121" s="112"/>
      <c r="N121" s="112"/>
    </row>
    <row r="123" spans="4:16" s="42" customFormat="1" ht="21" customHeight="1" x14ac:dyDescent="0.2">
      <c r="D123" s="56"/>
      <c r="E123" s="56"/>
    </row>
    <row r="124" spans="4:16" s="42" customFormat="1" ht="25.5" customHeight="1" x14ac:dyDescent="0.5">
      <c r="D124" s="56"/>
      <c r="E124" s="89" t="str">
        <f>Fedlap!E30</f>
        <v>Jászapáti,</v>
      </c>
      <c r="F124" s="89"/>
      <c r="G124" s="89"/>
      <c r="H124" s="89" t="str">
        <f>Fedlap!E32</f>
        <v>2023.12.01</v>
      </c>
      <c r="I124" s="88"/>
    </row>
    <row r="125" spans="4:16" x14ac:dyDescent="0.2">
      <c r="F125" s="42"/>
    </row>
    <row r="128" spans="4:16" ht="12.75" customHeight="1" x14ac:dyDescent="0.2">
      <c r="D128" s="56"/>
      <c r="E128" s="56"/>
    </row>
    <row r="129" spans="4:18" ht="12.75" customHeight="1" x14ac:dyDescent="0.2">
      <c r="D129" s="56"/>
      <c r="E129" s="56"/>
    </row>
    <row r="131" spans="4:18" s="42" customFormat="1" ht="27.75" customHeight="1" x14ac:dyDescent="0.5">
      <c r="E131" s="116"/>
      <c r="F131" s="114"/>
      <c r="G131" s="114"/>
      <c r="P131" s="116"/>
      <c r="Q131" s="114"/>
      <c r="R131" s="114"/>
    </row>
    <row r="132" spans="4:18" ht="7.5" customHeight="1" x14ac:dyDescent="0.2"/>
    <row r="133" spans="4:18" ht="23.25" customHeight="1" x14ac:dyDescent="0.35">
      <c r="D133" s="59"/>
      <c r="F133" s="74" t="s">
        <v>77</v>
      </c>
      <c r="O133" s="74"/>
      <c r="P133" s="117" t="s">
        <v>79</v>
      </c>
      <c r="Q133" s="98"/>
      <c r="R133" s="98"/>
    </row>
    <row r="134" spans="4:18" ht="12.75" customHeight="1" x14ac:dyDescent="0.2">
      <c r="D134" s="59"/>
      <c r="E134" s="59"/>
      <c r="F134" s="60"/>
      <c r="G134" s="60"/>
    </row>
    <row r="138" spans="4:18" ht="12.75" customHeight="1" x14ac:dyDescent="0.35">
      <c r="D138" s="128"/>
      <c r="E138" s="128"/>
      <c r="F138" s="128"/>
      <c r="G138" s="128"/>
      <c r="H138" s="114"/>
    </row>
    <row r="150" spans="5:18" x14ac:dyDescent="0.2">
      <c r="G150" s="126" t="s">
        <v>33</v>
      </c>
      <c r="H150" s="126"/>
      <c r="I150" s="126"/>
      <c r="J150" s="126"/>
      <c r="K150" s="126"/>
      <c r="L150" s="126"/>
      <c r="M150" s="126"/>
      <c r="N150" s="126"/>
      <c r="O150" s="126"/>
      <c r="P150" s="127"/>
    </row>
    <row r="151" spans="5:18" x14ac:dyDescent="0.2">
      <c r="G151" s="126"/>
      <c r="H151" s="126"/>
      <c r="I151" s="126"/>
      <c r="J151" s="126"/>
      <c r="K151" s="126"/>
      <c r="L151" s="126"/>
      <c r="M151" s="126"/>
      <c r="N151" s="126"/>
      <c r="O151" s="126"/>
      <c r="P151" s="127"/>
    </row>
    <row r="152" spans="5:18" x14ac:dyDescent="0.2">
      <c r="G152" s="126"/>
      <c r="H152" s="126"/>
      <c r="I152" s="126"/>
      <c r="J152" s="126"/>
      <c r="K152" s="126"/>
      <c r="L152" s="126"/>
      <c r="M152" s="126"/>
      <c r="N152" s="126"/>
      <c r="O152" s="126"/>
      <c r="P152" s="127"/>
    </row>
    <row r="153" spans="5:18" x14ac:dyDescent="0.2">
      <c r="G153" s="126"/>
      <c r="H153" s="126"/>
      <c r="I153" s="126"/>
      <c r="J153" s="126"/>
      <c r="K153" s="126"/>
      <c r="L153" s="126"/>
      <c r="M153" s="126"/>
      <c r="N153" s="126"/>
      <c r="O153" s="126"/>
      <c r="P153" s="127"/>
    </row>
    <row r="154" spans="5:18" x14ac:dyDescent="0.2">
      <c r="G154" s="126"/>
      <c r="H154" s="126"/>
      <c r="I154" s="126"/>
      <c r="J154" s="126"/>
      <c r="K154" s="126"/>
      <c r="L154" s="126"/>
      <c r="M154" s="126"/>
      <c r="N154" s="126"/>
      <c r="O154" s="126"/>
      <c r="P154" s="127"/>
    </row>
    <row r="155" spans="5:18" x14ac:dyDescent="0.2">
      <c r="G155" s="126"/>
      <c r="H155" s="126"/>
      <c r="I155" s="126"/>
      <c r="J155" s="126"/>
      <c r="K155" s="126"/>
      <c r="L155" s="126"/>
      <c r="M155" s="126"/>
      <c r="N155" s="126"/>
      <c r="O155" s="126"/>
      <c r="P155" s="127"/>
    </row>
    <row r="160" spans="5:18" ht="12.75" customHeight="1" x14ac:dyDescent="0.2">
      <c r="E160" s="130">
        <f>IF(B2="LPU Fiú Ái 20",Áik_nylpu_Fiú_20!B45,IF(B2="LPU Fiú KI 20",KI_nylpu_Fiú_20!B45,IF(B2="ZLPU Fiú Ái 20",'Áik_Zlpu_Fiú_20 '!B45,IF(B2="ZLPU Fiú KI 20",'KI_Zlpu_Fiú_20 '!B45,IF(B2="LPU Leány Ái 20",Áik_nylpu_Leány_20!B45,IF(B2="ZLPU Leány Ái 20",Áik_Zlpu_Leány_20!B45,IF(B2="LPU Leány KI 20",KI_nylpu_Leány_20!B45,IF(B2="ZLPU Leány KI 20",'KI_Zlpu_Leány_20 '!B45,IF(B2="LPI Fiú Ái 20",Áik_Lpi_Fiú_20!B45,IF(B2="LPI Fiú KI 20",KI_Lpi_Fiú_20!B45,IF(B2="LPI Leány Ái 20",Áik_Lpi_Leány_20!#REF!,IF(B2="LPI Leány KI 20",'KI Lpi_Leány_20'!B45,))))))))))))</f>
        <v>0</v>
      </c>
      <c r="F160" s="131"/>
      <c r="G160" s="131"/>
      <c r="H160" s="131"/>
      <c r="I160" s="131"/>
      <c r="J160" s="131"/>
      <c r="K160" s="131"/>
      <c r="L160" s="131"/>
      <c r="M160" s="131"/>
      <c r="N160" s="131"/>
      <c r="O160" s="131"/>
      <c r="P160" s="131"/>
      <c r="Q160" s="131"/>
      <c r="R160" s="131"/>
    </row>
    <row r="161" spans="2:19" ht="12.75" customHeight="1" x14ac:dyDescent="0.2">
      <c r="E161" s="131"/>
      <c r="F161" s="131"/>
      <c r="G161" s="131"/>
      <c r="H161" s="131"/>
      <c r="I161" s="131"/>
      <c r="J161" s="131"/>
      <c r="K161" s="131"/>
      <c r="L161" s="131"/>
      <c r="M161" s="131"/>
      <c r="N161" s="131"/>
      <c r="O161" s="131"/>
      <c r="P161" s="131"/>
      <c r="Q161" s="131"/>
      <c r="R161" s="131"/>
    </row>
    <row r="162" spans="2:19" s="42" customFormat="1" ht="12.75" customHeight="1" x14ac:dyDescent="0.2">
      <c r="B162" s="42" t="s">
        <v>8</v>
      </c>
      <c r="E162" s="131"/>
      <c r="F162" s="131"/>
      <c r="G162" s="131"/>
      <c r="H162" s="131"/>
      <c r="I162" s="131"/>
      <c r="J162" s="131"/>
      <c r="K162" s="131"/>
      <c r="L162" s="131"/>
      <c r="M162" s="131"/>
      <c r="N162" s="131"/>
      <c r="O162" s="131"/>
      <c r="P162" s="131"/>
      <c r="Q162" s="131"/>
      <c r="R162" s="131"/>
    </row>
    <row r="163" spans="2:19" ht="12.75" customHeight="1" x14ac:dyDescent="0.2">
      <c r="E163" s="131"/>
      <c r="F163" s="131"/>
      <c r="G163" s="131"/>
      <c r="H163" s="131"/>
      <c r="I163" s="131"/>
      <c r="J163" s="131"/>
      <c r="K163" s="131"/>
      <c r="L163" s="131"/>
      <c r="M163" s="131"/>
      <c r="N163" s="131"/>
      <c r="O163" s="131"/>
      <c r="P163" s="131"/>
      <c r="Q163" s="131"/>
      <c r="R163" s="131"/>
    </row>
    <row r="164" spans="2:19" ht="12.75" customHeight="1" x14ac:dyDescent="0.2">
      <c r="E164" s="131"/>
      <c r="F164" s="131"/>
      <c r="G164" s="131"/>
      <c r="H164" s="131"/>
      <c r="I164" s="131"/>
      <c r="J164" s="131"/>
      <c r="K164" s="131"/>
      <c r="L164" s="131"/>
      <c r="M164" s="131"/>
      <c r="N164" s="131"/>
      <c r="O164" s="131"/>
      <c r="P164" s="131"/>
      <c r="Q164" s="131"/>
      <c r="R164" s="131"/>
    </row>
    <row r="166" spans="2:19" ht="29.25" x14ac:dyDescent="0.5">
      <c r="I166" s="124" t="s">
        <v>73</v>
      </c>
      <c r="J166" s="124"/>
      <c r="K166" s="124"/>
      <c r="L166" s="124"/>
      <c r="M166" s="124"/>
      <c r="N166" s="124"/>
    </row>
    <row r="169" spans="2:19" ht="21" customHeight="1" x14ac:dyDescent="0.2">
      <c r="F169" s="123" t="s">
        <v>34</v>
      </c>
      <c r="G169" s="119"/>
      <c r="H169" s="119"/>
      <c r="I169" s="119"/>
      <c r="J169" s="119"/>
      <c r="K169" s="119"/>
      <c r="L169" s="119"/>
      <c r="M169" s="119"/>
      <c r="N169" s="119"/>
      <c r="O169" s="119"/>
      <c r="P169" s="119"/>
      <c r="Q169" s="119"/>
    </row>
    <row r="170" spans="2:19" ht="21" customHeight="1" x14ac:dyDescent="0.2">
      <c r="F170" s="119"/>
      <c r="G170" s="119"/>
      <c r="H170" s="119"/>
      <c r="I170" s="119"/>
      <c r="J170" s="119"/>
      <c r="K170" s="119"/>
      <c r="L170" s="119"/>
      <c r="M170" s="119"/>
      <c r="N170" s="119"/>
      <c r="O170" s="119"/>
      <c r="P170" s="119"/>
      <c r="Q170" s="119"/>
    </row>
    <row r="171" spans="2:19" ht="7.5" customHeight="1" x14ac:dyDescent="0.2"/>
    <row r="172" spans="2:19" ht="21" customHeight="1" x14ac:dyDescent="0.2">
      <c r="E172" s="115" t="str">
        <f>Fedlap!E28</f>
        <v>Jász-Nagykun-Szolnok</v>
      </c>
      <c r="F172" s="115"/>
      <c r="G172" s="115"/>
      <c r="H172" s="115"/>
      <c r="I172" s="115"/>
      <c r="J172" s="115"/>
      <c r="K172" s="115"/>
      <c r="L172" s="115" t="s">
        <v>78</v>
      </c>
      <c r="M172" s="115"/>
      <c r="N172" s="115"/>
      <c r="O172" s="115"/>
      <c r="P172" s="115"/>
      <c r="Q172" s="115"/>
      <c r="R172" s="115"/>
      <c r="S172" s="115"/>
    </row>
    <row r="173" spans="2:19" ht="21" customHeight="1" x14ac:dyDescent="0.2">
      <c r="E173" s="115"/>
      <c r="F173" s="115"/>
      <c r="G173" s="115"/>
      <c r="H173" s="115"/>
      <c r="I173" s="115"/>
      <c r="J173" s="115"/>
      <c r="K173" s="115"/>
      <c r="L173" s="115"/>
      <c r="M173" s="115"/>
      <c r="N173" s="115"/>
      <c r="O173" s="115"/>
      <c r="P173" s="115"/>
      <c r="Q173" s="115"/>
      <c r="R173" s="115"/>
      <c r="S173" s="115"/>
    </row>
    <row r="174" spans="2:19" ht="7.5" customHeight="1" x14ac:dyDescent="0.2"/>
    <row r="175" spans="2:19" ht="21" customHeight="1" x14ac:dyDescent="0.2">
      <c r="B175" t="s">
        <v>44</v>
      </c>
      <c r="E175" s="120" t="str">
        <f>IF(B2="LPU Leány Ái 20",Munka1!F4,IF(B2="ZLPU Leány Ái 20",Munka1!F4,IF(B2="ZLPU Fiú Ái 20",Munka1!F2,IF(B2="LPU Fiú Ái 20",Munka1!F2,IF(B2="ZLPU Fiú KI 20",Munka1!F3,IF(B2="LPI Leány Ái 20",Munka1!F4,IF(B2="LPI Fiú Ái 20",Munka1!F2,IF(B2="LPU Leány KI 20",Munka1!F5,IF(B2="ZLPU Leány KI 20",Munka1!F5,IF(B2="LPU Fiú KI 20",Munka1!F3,IF(B2="LPI Leány KI 20",Munka1!F5,IF(B2="LPI Fiú KI 20",Munka1!F3,))))))))))))</f>
        <v>általános iskolás leány</v>
      </c>
      <c r="F175" s="119"/>
      <c r="G175" s="119"/>
      <c r="H175" s="119"/>
      <c r="I175" s="119"/>
      <c r="J175" s="119"/>
      <c r="K175" s="119"/>
      <c r="L175" s="119"/>
      <c r="M175" s="114"/>
      <c r="N175" s="118" t="s">
        <v>38</v>
      </c>
      <c r="O175" s="119"/>
      <c r="P175" s="119"/>
      <c r="Q175" s="119"/>
      <c r="R175" s="114"/>
    </row>
    <row r="176" spans="2:19" ht="21" customHeight="1" x14ac:dyDescent="0.2">
      <c r="E176" s="119"/>
      <c r="F176" s="119"/>
      <c r="G176" s="119"/>
      <c r="H176" s="119"/>
      <c r="I176" s="119"/>
      <c r="J176" s="119"/>
      <c r="K176" s="119"/>
      <c r="L176" s="119"/>
      <c r="M176" s="114"/>
      <c r="N176" s="119"/>
      <c r="O176" s="119"/>
      <c r="P176" s="119"/>
      <c r="Q176" s="119"/>
      <c r="R176" s="114"/>
    </row>
    <row r="177" spans="2:23" ht="7.5" customHeight="1" x14ac:dyDescent="0.2"/>
    <row r="178" spans="2:23" ht="21" customHeight="1" x14ac:dyDescent="0.2">
      <c r="B178" t="s">
        <v>45</v>
      </c>
      <c r="E178" s="120" t="str">
        <f>IF(B2="LPU Fiú Ái 20",Munka1!I2,IF(B2="ZLPU Fiú Ái 20",Munka1!I2,IF(B2="ZLPU Fiú KI 20",Munka1!I2,IF(B2="LPU Fiú KI 20",Munka1!I2,IF(B2="LPU Leány Ái 20",Munka1!I2,IF(B2="ZLPU Leány Ái 20",Munka1!I2,IF(B2="LPU Leány KI 20",Munka1!I2,IF(B2="ZLPU Leány KI 20",Munka1!F5,IF(B2="LPI Fiú Ái 20",Munka1!I3,IF(B2="LPI Fiú KI 20",Munka1!I3,IF(B2="LPI Leány Ái 20",Munka1!I3,IF(B2="LPI Leány KI 20",Munka1!I3,))))))))))))</f>
        <v>légpuska 20 lövés</v>
      </c>
      <c r="F178" s="119"/>
      <c r="G178" s="119"/>
      <c r="H178" s="119"/>
      <c r="I178" s="119"/>
      <c r="J178" s="119"/>
      <c r="K178" s="119"/>
      <c r="L178" s="118" t="s">
        <v>41</v>
      </c>
      <c r="M178" s="118"/>
      <c r="N178" s="119"/>
      <c r="O178" s="119"/>
      <c r="P178" s="119"/>
      <c r="Q178" s="119"/>
      <c r="R178" s="114"/>
    </row>
    <row r="179" spans="2:23" s="42" customFormat="1" ht="21" customHeight="1" x14ac:dyDescent="0.2">
      <c r="E179" s="119"/>
      <c r="F179" s="119"/>
      <c r="G179" s="119"/>
      <c r="H179" s="119"/>
      <c r="I179" s="119"/>
      <c r="J179" s="119"/>
      <c r="K179" s="119"/>
      <c r="L179" s="119"/>
      <c r="M179" s="119"/>
      <c r="N179" s="119"/>
      <c r="O179" s="119"/>
      <c r="P179" s="119"/>
      <c r="Q179" s="119"/>
      <c r="R179" s="114"/>
      <c r="W179" s="75"/>
    </row>
    <row r="180" spans="2:23" ht="12.75" customHeight="1" x14ac:dyDescent="0.2"/>
    <row r="181" spans="2:23" ht="21" customHeight="1" x14ac:dyDescent="0.2">
      <c r="B181" t="s">
        <v>43</v>
      </c>
      <c r="J181" s="125">
        <f>IF(B2="LPU Fiú Ái 20",Áik_nylpu_Fiú_20!I49,IF(B2="ZLPU Fiú Ái 20",'Áik_Zlpu_Fiú_20 '!I49,IF(B2="LPU Fiú KI 20",KI_nylpu_Fiú_20!I49,IF(B2="ZLPU Fiú KI 20",'KI_Zlpu_Fiú_20 '!I49,IF(B2="LPU Leány Ái 20",Áik_nylpu_Leány_20!I49,IF(B2="ZLPU Leány ÁI 20",Áik_Zlpu_Leány_20!I49,IF(B2="LPU Leány KI 20",KI_nylpu_Leány_20!I49,IF(B2="ZLPU Leány KI 20",'KI_Zlpu_Leány_20 '!I49,IF(B2="LPI Fiú Ái 20",Áik_Lpi_Fiú_20!I49,IF(B2="LPI Fiú KI 20",KI_Lpi_Fiú_20!I49,IF(B2="LPI Leány Ái 20",Áik_Lpi_Leány_20!#REF!,IF(B2="LPI Leány KI 20",'KI Lpi_Leány_20'!I49,))))))))))))</f>
        <v>0</v>
      </c>
      <c r="K181" s="125"/>
      <c r="L181" s="125"/>
      <c r="M181" s="78"/>
    </row>
    <row r="182" spans="2:23" ht="21" customHeight="1" x14ac:dyDescent="0.2">
      <c r="J182" s="125"/>
      <c r="K182" s="125"/>
      <c r="L182" s="125"/>
      <c r="M182" s="78"/>
    </row>
    <row r="183" spans="2:23" ht="7.5" customHeight="1" x14ac:dyDescent="0.2"/>
    <row r="184" spans="2:23" ht="21" customHeight="1" x14ac:dyDescent="0.2">
      <c r="H184" s="113" t="s">
        <v>46</v>
      </c>
      <c r="I184" s="114"/>
      <c r="J184" s="114"/>
      <c r="K184" s="114"/>
      <c r="L184" s="114"/>
      <c r="M184" s="114"/>
      <c r="N184" s="114"/>
      <c r="O184" s="114"/>
    </row>
    <row r="185" spans="2:23" ht="21" customHeight="1" x14ac:dyDescent="0.2">
      <c r="H185" s="114"/>
      <c r="I185" s="114"/>
      <c r="J185" s="114"/>
      <c r="K185" s="114"/>
      <c r="L185" s="114"/>
      <c r="M185" s="114"/>
      <c r="N185" s="114"/>
      <c r="O185" s="114"/>
    </row>
    <row r="186" spans="2:23" ht="7.5" customHeight="1" x14ac:dyDescent="0.2"/>
    <row r="187" spans="2:23" ht="21" customHeight="1" x14ac:dyDescent="0.2">
      <c r="J187" s="110" t="s">
        <v>11</v>
      </c>
      <c r="K187" s="110"/>
      <c r="L187" s="110"/>
      <c r="M187" s="79"/>
    </row>
    <row r="188" spans="2:23" ht="21" customHeight="1" x14ac:dyDescent="0.2">
      <c r="F188" s="62"/>
      <c r="G188" s="62"/>
      <c r="H188" s="62"/>
      <c r="I188" s="62"/>
      <c r="J188" s="110"/>
      <c r="K188" s="110"/>
      <c r="L188" s="110"/>
      <c r="M188" s="79"/>
      <c r="N188" s="62"/>
      <c r="O188" s="62"/>
      <c r="P188" s="62"/>
    </row>
    <row r="189" spans="2:23" ht="7.5" customHeight="1" x14ac:dyDescent="0.2">
      <c r="F189" s="62"/>
      <c r="G189" s="62"/>
      <c r="H189" s="62"/>
      <c r="I189" s="62"/>
      <c r="J189" s="62"/>
      <c r="K189" s="62"/>
      <c r="L189" s="62"/>
      <c r="M189" s="62"/>
      <c r="N189" s="62"/>
      <c r="O189" s="62"/>
      <c r="P189" s="62"/>
    </row>
    <row r="190" spans="2:23" ht="21" customHeight="1" x14ac:dyDescent="0.2">
      <c r="I190" s="111" t="s">
        <v>47</v>
      </c>
      <c r="J190" s="112"/>
      <c r="K190" s="112"/>
      <c r="L190" s="112"/>
      <c r="M190" s="112"/>
      <c r="N190" s="112"/>
    </row>
    <row r="191" spans="2:23" ht="21" customHeight="1" x14ac:dyDescent="0.2">
      <c r="I191" s="112"/>
      <c r="J191" s="112"/>
      <c r="K191" s="112"/>
      <c r="L191" s="112"/>
      <c r="M191" s="112"/>
      <c r="N191" s="112"/>
    </row>
    <row r="193" spans="4:19" s="42" customFormat="1" ht="21" customHeight="1" x14ac:dyDescent="0.2">
      <c r="D193" s="56"/>
      <c r="E193" s="56"/>
    </row>
    <row r="194" spans="4:19" s="42" customFormat="1" ht="25.5" customHeight="1" x14ac:dyDescent="0.5">
      <c r="D194" s="56"/>
      <c r="E194" s="89" t="str">
        <f>Fedlap!E30</f>
        <v>Jászapáti,</v>
      </c>
      <c r="F194" s="89"/>
      <c r="G194" s="89"/>
      <c r="H194" s="89" t="str">
        <f>Fedlap!E32</f>
        <v>2023.12.01</v>
      </c>
      <c r="I194" s="88"/>
    </row>
    <row r="198" spans="4:19" s="42" customFormat="1" ht="12.75" customHeight="1" x14ac:dyDescent="0.2">
      <c r="D198" s="56"/>
      <c r="E198" s="56"/>
    </row>
    <row r="199" spans="4:19" s="42" customFormat="1" ht="12.75" customHeight="1" x14ac:dyDescent="0.2">
      <c r="D199" s="56"/>
      <c r="E199" s="56"/>
    </row>
    <row r="201" spans="4:19" ht="27.75" customHeight="1" x14ac:dyDescent="0.5">
      <c r="E201" s="116"/>
      <c r="F201" s="114"/>
      <c r="G201" s="114"/>
      <c r="P201" s="116"/>
      <c r="Q201" s="114"/>
      <c r="R201" s="114"/>
    </row>
    <row r="202" spans="4:19" ht="7.5" customHeight="1" x14ac:dyDescent="0.2"/>
    <row r="203" spans="4:19" s="42" customFormat="1" ht="23.25" customHeight="1" x14ac:dyDescent="0.35">
      <c r="D203" s="59"/>
      <c r="E203"/>
      <c r="F203" s="74" t="s">
        <v>77</v>
      </c>
      <c r="G203"/>
      <c r="H203"/>
      <c r="I203"/>
      <c r="J203"/>
      <c r="K203"/>
      <c r="L203"/>
      <c r="M203"/>
      <c r="N203"/>
      <c r="O203" s="74"/>
      <c r="P203" s="117" t="s">
        <v>79</v>
      </c>
      <c r="Q203" s="98"/>
      <c r="R203" s="98"/>
      <c r="S203"/>
    </row>
    <row r="204" spans="4:19" s="42" customFormat="1" ht="12.75" customHeight="1" x14ac:dyDescent="0.2">
      <c r="D204" s="59"/>
      <c r="E204" s="59"/>
      <c r="F204" s="60"/>
      <c r="G204" s="60"/>
    </row>
    <row r="208" spans="4:19" ht="12.75" customHeight="1" x14ac:dyDescent="0.35">
      <c r="D208" s="61"/>
      <c r="E208" s="61"/>
      <c r="F208" s="61"/>
      <c r="G208" s="61"/>
    </row>
  </sheetData>
  <mergeCells count="52">
    <mergeCell ref="G11:P16"/>
    <mergeCell ref="I27:N27"/>
    <mergeCell ref="F30:Q31"/>
    <mergeCell ref="E36:M37"/>
    <mergeCell ref="N36:R37"/>
    <mergeCell ref="E21:R25"/>
    <mergeCell ref="E33:K34"/>
    <mergeCell ref="L33:S34"/>
    <mergeCell ref="G80:P85"/>
    <mergeCell ref="E39:K40"/>
    <mergeCell ref="L39:R40"/>
    <mergeCell ref="J42:L43"/>
    <mergeCell ref="H45:O46"/>
    <mergeCell ref="J48:L49"/>
    <mergeCell ref="I51:N52"/>
    <mergeCell ref="E62:G62"/>
    <mergeCell ref="P62:R62"/>
    <mergeCell ref="P64:R64"/>
    <mergeCell ref="E90:R94"/>
    <mergeCell ref="I96:N96"/>
    <mergeCell ref="F99:Q100"/>
    <mergeCell ref="E105:M106"/>
    <mergeCell ref="N105:R106"/>
    <mergeCell ref="E102:K103"/>
    <mergeCell ref="L102:S103"/>
    <mergeCell ref="J181:L182"/>
    <mergeCell ref="H184:O185"/>
    <mergeCell ref="E172:K173"/>
    <mergeCell ref="L172:S173"/>
    <mergeCell ref="I120:N121"/>
    <mergeCell ref="I166:N166"/>
    <mergeCell ref="F169:Q170"/>
    <mergeCell ref="E175:M176"/>
    <mergeCell ref="N175:R176"/>
    <mergeCell ref="E178:K179"/>
    <mergeCell ref="L178:R179"/>
    <mergeCell ref="E201:G201"/>
    <mergeCell ref="P201:R201"/>
    <mergeCell ref="P203:R203"/>
    <mergeCell ref="D138:H138"/>
    <mergeCell ref="E108:K109"/>
    <mergeCell ref="L108:R109"/>
    <mergeCell ref="J111:L112"/>
    <mergeCell ref="H114:O115"/>
    <mergeCell ref="J117:L118"/>
    <mergeCell ref="E131:G131"/>
    <mergeCell ref="P131:R131"/>
    <mergeCell ref="P133:R133"/>
    <mergeCell ref="J187:L188"/>
    <mergeCell ref="I190:N191"/>
    <mergeCell ref="G150:P155"/>
    <mergeCell ref="E160:R164"/>
  </mergeCells>
  <dataValidations count="1">
    <dataValidation type="list" allowBlank="1" showInputMessage="1" showErrorMessage="1" sqref="B2" xr:uid="{00000000-0002-0000-1100-000000000000}">
      <formula1>Versenyszámok</formula1>
    </dataValidation>
  </dataValidations>
  <pageMargins left="0.98425196850393704" right="0.70866141732283472" top="0.74803149606299213" bottom="0.74803149606299213" header="0.31496062992125984" footer="0.31496062992125984"/>
  <pageSetup paperSize="11" scale="48" orientation="portrait" horizontalDpi="4294967293" r:id="rId1"/>
  <rowBreaks count="2" manualBreakCount="2">
    <brk id="71" min="3" max="15" man="1"/>
    <brk id="141" min="3" max="15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I13"/>
  <sheetViews>
    <sheetView workbookViewId="0">
      <selection activeCell="A2" sqref="A2"/>
    </sheetView>
  </sheetViews>
  <sheetFormatPr defaultRowHeight="12.75" x14ac:dyDescent="0.2"/>
  <cols>
    <col min="1" max="1" width="18.28515625" customWidth="1"/>
    <col min="6" max="6" width="24.140625" customWidth="1"/>
    <col min="9" max="9" width="18.140625" customWidth="1"/>
  </cols>
  <sheetData>
    <row r="2" spans="1:9" x14ac:dyDescent="0.2">
      <c r="A2" t="s">
        <v>25</v>
      </c>
      <c r="F2" t="s">
        <v>59</v>
      </c>
      <c r="I2" t="s">
        <v>39</v>
      </c>
    </row>
    <row r="3" spans="1:9" x14ac:dyDescent="0.2">
      <c r="A3" t="s">
        <v>26</v>
      </c>
      <c r="F3" t="s">
        <v>35</v>
      </c>
      <c r="I3" t="s">
        <v>40</v>
      </c>
    </row>
    <row r="4" spans="1:9" x14ac:dyDescent="0.2">
      <c r="A4" t="s">
        <v>55</v>
      </c>
      <c r="F4" t="s">
        <v>36</v>
      </c>
    </row>
    <row r="5" spans="1:9" x14ac:dyDescent="0.2">
      <c r="A5" t="s">
        <v>56</v>
      </c>
      <c r="F5" t="s">
        <v>37</v>
      </c>
    </row>
    <row r="6" spans="1:9" x14ac:dyDescent="0.2">
      <c r="A6" t="s">
        <v>27</v>
      </c>
    </row>
    <row r="7" spans="1:9" x14ac:dyDescent="0.2">
      <c r="A7" t="s">
        <v>28</v>
      </c>
    </row>
    <row r="8" spans="1:9" x14ac:dyDescent="0.2">
      <c r="A8" t="s">
        <v>57</v>
      </c>
    </row>
    <row r="9" spans="1:9" x14ac:dyDescent="0.2">
      <c r="A9" t="s">
        <v>58</v>
      </c>
    </row>
    <row r="10" spans="1:9" x14ac:dyDescent="0.2">
      <c r="A10" t="s">
        <v>29</v>
      </c>
    </row>
    <row r="11" spans="1:9" x14ac:dyDescent="0.2">
      <c r="A11" t="s">
        <v>30</v>
      </c>
    </row>
    <row r="12" spans="1:9" x14ac:dyDescent="0.2">
      <c r="A12" t="s">
        <v>31</v>
      </c>
    </row>
    <row r="13" spans="1:9" x14ac:dyDescent="0.2">
      <c r="A13" t="s">
        <v>32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J49"/>
  <sheetViews>
    <sheetView zoomScale="90" zoomScaleNormal="90" workbookViewId="0">
      <pane xSplit="2" ySplit="2" topLeftCell="C6" activePane="bottomRight" state="frozen"/>
      <selection sqref="A1:J1"/>
      <selection pane="topRight" sqref="A1:J1"/>
      <selection pane="bottomLeft" sqref="A1:J1"/>
      <selection pane="bottomRight" activeCell="E12" sqref="E12"/>
    </sheetView>
  </sheetViews>
  <sheetFormatPr defaultColWidth="9.140625" defaultRowHeight="15.7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bestFit="1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10" ht="24.75" customHeight="1" x14ac:dyDescent="0.2">
      <c r="A1" s="1" t="s">
        <v>16</v>
      </c>
    </row>
    <row r="2" spans="1:10" s="2" customFormat="1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42"/>
    </row>
    <row r="3" spans="1:10" x14ac:dyDescent="0.2">
      <c r="A3" s="28">
        <v>1</v>
      </c>
      <c r="B3" s="145" t="s">
        <v>82</v>
      </c>
      <c r="C3" s="146">
        <v>2010</v>
      </c>
      <c r="D3" s="32" t="s">
        <v>83</v>
      </c>
      <c r="E3" s="82" t="s">
        <v>84</v>
      </c>
      <c r="F3" s="32" t="s">
        <v>85</v>
      </c>
      <c r="G3" s="28">
        <v>75</v>
      </c>
      <c r="H3" s="28">
        <v>61</v>
      </c>
      <c r="I3" s="30">
        <f t="shared" ref="I3:I14" si="0">SUM(G3:H3)</f>
        <v>136</v>
      </c>
      <c r="J3" s="42"/>
    </row>
    <row r="4" spans="1:10" x14ac:dyDescent="0.2">
      <c r="A4" s="28">
        <v>2</v>
      </c>
      <c r="B4" s="32" t="s">
        <v>111</v>
      </c>
      <c r="C4" s="146">
        <v>2011</v>
      </c>
      <c r="D4" s="32" t="s">
        <v>87</v>
      </c>
      <c r="E4" s="32" t="s">
        <v>112</v>
      </c>
      <c r="F4" s="32" t="s">
        <v>85</v>
      </c>
      <c r="G4" s="28">
        <v>64</v>
      </c>
      <c r="H4" s="28">
        <v>49</v>
      </c>
      <c r="I4" s="30">
        <f>SUM(G4:H4)</f>
        <v>113</v>
      </c>
      <c r="J4" s="42"/>
    </row>
    <row r="5" spans="1:10" x14ac:dyDescent="0.2">
      <c r="A5" s="28">
        <v>3</v>
      </c>
      <c r="B5" s="32" t="s">
        <v>113</v>
      </c>
      <c r="C5" s="146">
        <v>2010</v>
      </c>
      <c r="D5" s="32" t="s">
        <v>87</v>
      </c>
      <c r="E5" s="32" t="s">
        <v>112</v>
      </c>
      <c r="F5" s="32" t="s">
        <v>85</v>
      </c>
      <c r="G5" s="28">
        <v>42</v>
      </c>
      <c r="H5" s="28">
        <v>56</v>
      </c>
      <c r="I5" s="30">
        <f>SUM(G5:H5)</f>
        <v>98</v>
      </c>
    </row>
    <row r="6" spans="1:10" x14ac:dyDescent="0.2">
      <c r="A6" s="28">
        <v>4</v>
      </c>
      <c r="B6" s="32" t="s">
        <v>86</v>
      </c>
      <c r="C6" s="146">
        <v>2011</v>
      </c>
      <c r="D6" s="32" t="s">
        <v>87</v>
      </c>
      <c r="E6" s="32" t="s">
        <v>125</v>
      </c>
      <c r="F6" s="32" t="s">
        <v>85</v>
      </c>
      <c r="G6" s="28">
        <v>26</v>
      </c>
      <c r="H6" s="28">
        <v>26</v>
      </c>
      <c r="I6" s="30">
        <f>SUM(G6:H6)</f>
        <v>52</v>
      </c>
    </row>
    <row r="7" spans="1:10" x14ac:dyDescent="0.2">
      <c r="A7" s="28">
        <v>5</v>
      </c>
      <c r="B7" s="51"/>
      <c r="C7" s="31"/>
      <c r="D7" s="43"/>
      <c r="E7" s="44"/>
      <c r="F7" s="43"/>
      <c r="G7" s="29"/>
      <c r="H7" s="29"/>
      <c r="I7" s="30">
        <f t="shared" si="0"/>
        <v>0</v>
      </c>
    </row>
    <row r="8" spans="1:10" x14ac:dyDescent="0.2">
      <c r="A8" s="28">
        <v>6</v>
      </c>
      <c r="B8" s="51"/>
      <c r="C8" s="31"/>
      <c r="D8" s="43"/>
      <c r="E8" s="33"/>
      <c r="F8" s="43"/>
      <c r="G8" s="29"/>
      <c r="H8" s="29"/>
      <c r="I8" s="30">
        <f t="shared" si="0"/>
        <v>0</v>
      </c>
    </row>
    <row r="9" spans="1:10" x14ac:dyDescent="0.2">
      <c r="A9" s="28">
        <v>7</v>
      </c>
      <c r="B9" s="51"/>
      <c r="C9" s="31"/>
      <c r="D9" s="43"/>
      <c r="E9" s="43"/>
      <c r="F9" s="43"/>
      <c r="G9" s="29"/>
      <c r="H9" s="29"/>
      <c r="I9" s="30">
        <f t="shared" si="0"/>
        <v>0</v>
      </c>
    </row>
    <row r="10" spans="1:10" x14ac:dyDescent="0.2">
      <c r="A10" s="28">
        <v>8</v>
      </c>
      <c r="B10" s="51"/>
      <c r="C10" s="31"/>
      <c r="D10" s="43"/>
      <c r="E10" s="43"/>
      <c r="F10" s="43"/>
      <c r="G10" s="29"/>
      <c r="H10" s="29"/>
      <c r="I10" s="30">
        <f t="shared" si="0"/>
        <v>0</v>
      </c>
    </row>
    <row r="11" spans="1:10" x14ac:dyDescent="0.2">
      <c r="A11" s="28">
        <v>9</v>
      </c>
      <c r="B11" s="51"/>
      <c r="C11" s="31"/>
      <c r="D11" s="43"/>
      <c r="E11" s="43"/>
      <c r="F11" s="43"/>
      <c r="G11" s="29"/>
      <c r="H11" s="29"/>
      <c r="I11" s="30">
        <f t="shared" si="0"/>
        <v>0</v>
      </c>
    </row>
    <row r="12" spans="1:10" x14ac:dyDescent="0.2">
      <c r="A12" s="28">
        <v>10</v>
      </c>
      <c r="B12" s="51"/>
      <c r="C12" s="31"/>
      <c r="D12" s="43"/>
      <c r="E12" s="43"/>
      <c r="F12" s="43"/>
      <c r="G12" s="29"/>
      <c r="H12" s="29"/>
      <c r="I12" s="30">
        <f t="shared" si="0"/>
        <v>0</v>
      </c>
    </row>
    <row r="13" spans="1:10" x14ac:dyDescent="0.2">
      <c r="A13" s="28">
        <v>11</v>
      </c>
      <c r="B13" s="51"/>
      <c r="C13" s="31"/>
      <c r="D13" s="43"/>
      <c r="E13" s="43"/>
      <c r="F13" s="43"/>
      <c r="G13" s="29"/>
      <c r="H13" s="29"/>
      <c r="I13" s="30">
        <f t="shared" si="0"/>
        <v>0</v>
      </c>
    </row>
    <row r="14" spans="1:10" x14ac:dyDescent="0.2">
      <c r="A14" s="28">
        <v>12</v>
      </c>
      <c r="B14" s="51"/>
      <c r="C14" s="31"/>
      <c r="D14" s="43"/>
      <c r="E14" s="43"/>
      <c r="F14" s="43"/>
      <c r="G14" s="29"/>
      <c r="H14" s="29"/>
      <c r="I14" s="30">
        <f t="shared" si="0"/>
        <v>0</v>
      </c>
    </row>
    <row r="15" spans="1:10" x14ac:dyDescent="0.2">
      <c r="A15" s="28">
        <v>13</v>
      </c>
      <c r="B15" s="43"/>
      <c r="C15" s="31"/>
      <c r="D15" s="43"/>
      <c r="E15" s="44"/>
      <c r="F15" s="43"/>
      <c r="G15" s="29"/>
      <c r="H15" s="29"/>
      <c r="I15" s="30">
        <f t="shared" ref="I15:I27" si="1">SUM(G15:H15)</f>
        <v>0</v>
      </c>
    </row>
    <row r="16" spans="1:10" x14ac:dyDescent="0.2">
      <c r="A16" s="28">
        <v>14</v>
      </c>
      <c r="B16" s="43"/>
      <c r="C16" s="31"/>
      <c r="D16" s="43"/>
      <c r="E16" s="43"/>
      <c r="F16" s="43"/>
      <c r="G16" s="29"/>
      <c r="H16" s="29"/>
      <c r="I16" s="30">
        <f t="shared" si="1"/>
        <v>0</v>
      </c>
    </row>
    <row r="17" spans="1:9" x14ac:dyDescent="0.2">
      <c r="A17" s="28">
        <v>15</v>
      </c>
      <c r="B17" s="43"/>
      <c r="C17" s="31"/>
      <c r="D17" s="43"/>
      <c r="E17" s="43"/>
      <c r="F17" s="43"/>
      <c r="G17" s="29"/>
      <c r="H17" s="29"/>
      <c r="I17" s="30">
        <f t="shared" si="1"/>
        <v>0</v>
      </c>
    </row>
    <row r="18" spans="1:9" x14ac:dyDescent="0.2">
      <c r="A18" s="28">
        <v>16</v>
      </c>
      <c r="B18" s="43"/>
      <c r="C18" s="31"/>
      <c r="D18" s="43"/>
      <c r="E18" s="43"/>
      <c r="F18" s="43"/>
      <c r="G18" s="29"/>
      <c r="H18" s="29"/>
      <c r="I18" s="30">
        <f t="shared" si="1"/>
        <v>0</v>
      </c>
    </row>
    <row r="19" spans="1:9" x14ac:dyDescent="0.2">
      <c r="A19" s="28">
        <v>17</v>
      </c>
      <c r="B19" s="48"/>
      <c r="C19" s="49"/>
      <c r="D19" s="48"/>
      <c r="E19" s="48"/>
      <c r="F19" s="48"/>
      <c r="G19" s="29"/>
      <c r="H19" s="29"/>
      <c r="I19" s="30">
        <f t="shared" si="1"/>
        <v>0</v>
      </c>
    </row>
    <row r="20" spans="1:9" x14ac:dyDescent="0.2">
      <c r="A20" s="28">
        <v>18</v>
      </c>
      <c r="B20" s="48"/>
      <c r="C20" s="49"/>
      <c r="D20" s="48"/>
      <c r="E20" s="48"/>
      <c r="F20" s="48"/>
      <c r="G20" s="29"/>
      <c r="H20" s="29"/>
      <c r="I20" s="30">
        <f t="shared" si="1"/>
        <v>0</v>
      </c>
    </row>
    <row r="21" spans="1:9" x14ac:dyDescent="0.2">
      <c r="A21" s="28">
        <v>19</v>
      </c>
      <c r="B21" s="48"/>
      <c r="C21" s="49"/>
      <c r="D21" s="48"/>
      <c r="E21" s="48"/>
      <c r="F21" s="48"/>
      <c r="G21" s="29"/>
      <c r="H21" s="29"/>
      <c r="I21" s="30">
        <f t="shared" si="1"/>
        <v>0</v>
      </c>
    </row>
    <row r="22" spans="1:9" x14ac:dyDescent="0.2">
      <c r="A22" s="28">
        <v>20</v>
      </c>
      <c r="B22" s="48"/>
      <c r="C22" s="49"/>
      <c r="D22" s="48"/>
      <c r="E22" s="48"/>
      <c r="F22" s="48"/>
      <c r="G22" s="29"/>
      <c r="H22" s="29"/>
      <c r="I22" s="30">
        <f t="shared" si="1"/>
        <v>0</v>
      </c>
    </row>
    <row r="23" spans="1:9" x14ac:dyDescent="0.2">
      <c r="A23" s="28">
        <v>21</v>
      </c>
      <c r="B23" s="48"/>
      <c r="C23" s="49"/>
      <c r="D23" s="48"/>
      <c r="E23" s="48"/>
      <c r="F23" s="48"/>
      <c r="G23" s="29"/>
      <c r="H23" s="29"/>
      <c r="I23" s="30">
        <f t="shared" si="1"/>
        <v>0</v>
      </c>
    </row>
    <row r="24" spans="1:9" x14ac:dyDescent="0.2">
      <c r="A24" s="28">
        <v>22</v>
      </c>
      <c r="B24" s="48"/>
      <c r="C24" s="49"/>
      <c r="D24" s="48"/>
      <c r="E24" s="48"/>
      <c r="F24" s="48"/>
      <c r="G24" s="29"/>
      <c r="H24" s="29"/>
      <c r="I24" s="30">
        <f>SUM(G24:H24)</f>
        <v>0</v>
      </c>
    </row>
    <row r="25" spans="1:9" x14ac:dyDescent="0.2">
      <c r="A25" s="28">
        <v>23</v>
      </c>
      <c r="B25" s="48"/>
      <c r="C25" s="49"/>
      <c r="D25" s="48"/>
      <c r="E25" s="48"/>
      <c r="F25" s="48"/>
      <c r="G25" s="29"/>
      <c r="H25" s="29"/>
      <c r="I25" s="30">
        <f t="shared" si="1"/>
        <v>0</v>
      </c>
    </row>
    <row r="26" spans="1:9" x14ac:dyDescent="0.2">
      <c r="A26" s="28">
        <v>24</v>
      </c>
      <c r="B26" s="48"/>
      <c r="C26" s="49"/>
      <c r="D26" s="48"/>
      <c r="E26" s="48"/>
      <c r="F26" s="48"/>
      <c r="G26" s="29"/>
      <c r="H26" s="29"/>
      <c r="I26" s="30">
        <f t="shared" si="1"/>
        <v>0</v>
      </c>
    </row>
    <row r="27" spans="1:9" x14ac:dyDescent="0.2">
      <c r="A27" s="28">
        <v>25</v>
      </c>
      <c r="B27" s="48"/>
      <c r="C27" s="49"/>
      <c r="D27" s="48"/>
      <c r="E27" s="48"/>
      <c r="F27" s="48"/>
      <c r="G27" s="29"/>
      <c r="H27" s="29"/>
      <c r="I27" s="30">
        <f t="shared" si="1"/>
        <v>0</v>
      </c>
    </row>
    <row r="28" spans="1:9" ht="15" x14ac:dyDescent="0.2">
      <c r="A28" s="3"/>
      <c r="C28" s="3"/>
      <c r="G28" s="3"/>
      <c r="H28" s="3"/>
      <c r="I28" s="3"/>
    </row>
    <row r="29" spans="1:9" ht="15" x14ac:dyDescent="0.2">
      <c r="A29" s="3"/>
      <c r="C29" s="3"/>
      <c r="G29" s="3"/>
      <c r="H29" s="3"/>
      <c r="I29" s="3"/>
    </row>
    <row r="30" spans="1:9" x14ac:dyDescent="0.2">
      <c r="A30" s="1" t="s">
        <v>48</v>
      </c>
      <c r="G30" s="3"/>
      <c r="H30" s="3"/>
      <c r="I30" s="3"/>
    </row>
    <row r="31" spans="1:9" ht="15" x14ac:dyDescent="0.2">
      <c r="A31" s="101" t="s">
        <v>6</v>
      </c>
      <c r="B31" s="107" t="s">
        <v>71</v>
      </c>
      <c r="C31" s="101" t="s">
        <v>0</v>
      </c>
      <c r="D31" s="109"/>
      <c r="E31" s="106" t="s">
        <v>1</v>
      </c>
      <c r="F31" s="106"/>
      <c r="G31" s="99">
        <v>1</v>
      </c>
      <c r="H31" s="99">
        <v>2</v>
      </c>
      <c r="I31" s="101" t="s">
        <v>5</v>
      </c>
    </row>
    <row r="32" spans="1:9" ht="15" x14ac:dyDescent="0.2">
      <c r="A32" s="102"/>
      <c r="B32" s="108"/>
      <c r="C32" s="102"/>
      <c r="D32" s="100"/>
      <c r="E32" s="102"/>
      <c r="F32" s="102"/>
      <c r="G32" s="100"/>
      <c r="H32" s="100"/>
      <c r="I32" s="102"/>
    </row>
    <row r="33" spans="1:9" x14ac:dyDescent="0.2">
      <c r="A33" s="28" t="s">
        <v>12</v>
      </c>
      <c r="B33" s="103"/>
      <c r="C33" s="104"/>
      <c r="D33" s="104"/>
      <c r="E33" s="105"/>
      <c r="F33" s="34"/>
      <c r="G33" s="34"/>
      <c r="H33" s="34"/>
      <c r="I33" s="83"/>
    </row>
    <row r="34" spans="1:9" x14ac:dyDescent="0.2">
      <c r="A34" s="3"/>
      <c r="B34" s="34"/>
      <c r="C34" s="34"/>
      <c r="D34" s="34"/>
      <c r="E34" s="34"/>
      <c r="F34" s="34"/>
      <c r="G34" s="34"/>
      <c r="H34" s="34"/>
      <c r="I34" s="83">
        <f t="shared" ref="I34:I36" si="2">SUM(G34:H34)</f>
        <v>0</v>
      </c>
    </row>
    <row r="35" spans="1:9" x14ac:dyDescent="0.2">
      <c r="A35" s="3"/>
      <c r="B35" s="34"/>
      <c r="C35" s="34"/>
      <c r="D35" s="34"/>
      <c r="E35" s="34"/>
      <c r="F35" s="34"/>
      <c r="G35" s="34"/>
      <c r="H35" s="34"/>
      <c r="I35" s="83">
        <f t="shared" si="2"/>
        <v>0</v>
      </c>
    </row>
    <row r="36" spans="1:9" x14ac:dyDescent="0.2">
      <c r="A36" s="3"/>
      <c r="B36" s="34"/>
      <c r="C36" s="34"/>
      <c r="D36" s="34"/>
      <c r="E36" s="34"/>
      <c r="F36" s="34"/>
      <c r="G36" s="34"/>
      <c r="H36" s="34"/>
      <c r="I36" s="83">
        <f t="shared" si="2"/>
        <v>0</v>
      </c>
    </row>
    <row r="37" spans="1:9" x14ac:dyDescent="0.2">
      <c r="A37" s="3"/>
      <c r="C37" s="3"/>
      <c r="G37" s="3"/>
      <c r="H37" s="3"/>
      <c r="I37" s="83">
        <f>SUM(I34:I36)</f>
        <v>0</v>
      </c>
    </row>
    <row r="38" spans="1:9" x14ac:dyDescent="0.2">
      <c r="A38" s="3"/>
      <c r="C38" s="3"/>
      <c r="G38" s="3"/>
      <c r="H38" s="3"/>
      <c r="I38" s="2"/>
    </row>
    <row r="39" spans="1:9" x14ac:dyDescent="0.2">
      <c r="A39" s="28" t="s">
        <v>13</v>
      </c>
      <c r="B39" s="103"/>
      <c r="C39" s="104"/>
      <c r="D39" s="104"/>
      <c r="E39" s="105"/>
      <c r="F39" s="34"/>
      <c r="G39" s="34"/>
      <c r="H39" s="34"/>
      <c r="I39" s="83"/>
    </row>
    <row r="40" spans="1:9" x14ac:dyDescent="0.2">
      <c r="A40" s="3"/>
      <c r="B40" s="34"/>
      <c r="C40" s="34"/>
      <c r="D40" s="34"/>
      <c r="E40" s="34"/>
      <c r="F40" s="34"/>
      <c r="G40" s="34"/>
      <c r="H40" s="34"/>
      <c r="I40" s="83">
        <f t="shared" ref="I40:I42" si="3">SUM(G40:H40)</f>
        <v>0</v>
      </c>
    </row>
    <row r="41" spans="1:9" x14ac:dyDescent="0.2">
      <c r="A41" s="3"/>
      <c r="B41" s="34"/>
      <c r="C41" s="34"/>
      <c r="D41" s="34"/>
      <c r="E41" s="34"/>
      <c r="F41" s="34"/>
      <c r="G41" s="34"/>
      <c r="H41" s="34"/>
      <c r="I41" s="83">
        <f t="shared" si="3"/>
        <v>0</v>
      </c>
    </row>
    <row r="42" spans="1:9" x14ac:dyDescent="0.2">
      <c r="A42" s="3"/>
      <c r="B42" s="34"/>
      <c r="C42" s="34"/>
      <c r="D42" s="34"/>
      <c r="E42" s="34"/>
      <c r="F42" s="34"/>
      <c r="G42" s="34"/>
      <c r="H42" s="34"/>
      <c r="I42" s="83">
        <f t="shared" si="3"/>
        <v>0</v>
      </c>
    </row>
    <row r="43" spans="1:9" x14ac:dyDescent="0.2">
      <c r="A43" s="3"/>
      <c r="C43" s="3"/>
      <c r="G43" s="3"/>
      <c r="H43" s="3"/>
      <c r="I43" s="83">
        <f>SUM(I40:I42)</f>
        <v>0</v>
      </c>
    </row>
    <row r="44" spans="1:9" x14ac:dyDescent="0.2">
      <c r="A44" s="3"/>
      <c r="C44" s="3"/>
      <c r="G44" s="3"/>
      <c r="H44" s="3"/>
      <c r="I44" s="2"/>
    </row>
    <row r="45" spans="1:9" x14ac:dyDescent="0.2">
      <c r="A45" s="28" t="s">
        <v>14</v>
      </c>
      <c r="B45" s="103"/>
      <c r="C45" s="104"/>
      <c r="D45" s="104"/>
      <c r="E45" s="105"/>
      <c r="F45" s="34"/>
      <c r="G45" s="34"/>
      <c r="H45" s="34"/>
      <c r="I45" s="83"/>
    </row>
    <row r="46" spans="1:9" x14ac:dyDescent="0.2">
      <c r="A46" s="3"/>
      <c r="B46" s="34"/>
      <c r="C46" s="34"/>
      <c r="D46" s="34"/>
      <c r="E46" s="34"/>
      <c r="F46" s="34"/>
      <c r="G46" s="34"/>
      <c r="H46" s="34"/>
      <c r="I46" s="83">
        <f t="shared" ref="I46:I48" si="4">SUM(G46:H46)</f>
        <v>0</v>
      </c>
    </row>
    <row r="47" spans="1:9" x14ac:dyDescent="0.2">
      <c r="A47" s="3"/>
      <c r="B47" s="34"/>
      <c r="C47" s="34"/>
      <c r="D47" s="34"/>
      <c r="E47" s="34"/>
      <c r="F47" s="34"/>
      <c r="G47" s="34"/>
      <c r="H47" s="34"/>
      <c r="I47" s="83">
        <f t="shared" si="4"/>
        <v>0</v>
      </c>
    </row>
    <row r="48" spans="1:9" x14ac:dyDescent="0.2">
      <c r="A48" s="3"/>
      <c r="B48" s="34"/>
      <c r="C48" s="34"/>
      <c r="D48" s="34"/>
      <c r="E48" s="34"/>
      <c r="F48" s="34"/>
      <c r="G48" s="34"/>
      <c r="H48" s="34"/>
      <c r="I48" s="83">
        <f t="shared" si="4"/>
        <v>0</v>
      </c>
    </row>
    <row r="49" spans="1:9" x14ac:dyDescent="0.2">
      <c r="A49" s="3"/>
      <c r="C49" s="3"/>
      <c r="G49" s="3"/>
      <c r="H49" s="3"/>
      <c r="I49" s="83">
        <f>SUM(I46:I48)</f>
        <v>0</v>
      </c>
    </row>
  </sheetData>
  <sortState xmlns:xlrd2="http://schemas.microsoft.com/office/spreadsheetml/2017/richdata2" ref="A4:I6">
    <sortCondition descending="1" ref="I4:I6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I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C6" sqref="C6"/>
    </sheetView>
  </sheetViews>
  <sheetFormatPr defaultColWidth="9.140625" defaultRowHeight="15.75" x14ac:dyDescent="0.2"/>
  <cols>
    <col min="1" max="1" width="6" style="4" customWidth="1"/>
    <col min="2" max="2" width="27" style="3" bestFit="1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9" ht="24.75" customHeight="1" x14ac:dyDescent="0.2">
      <c r="A1" s="1" t="s">
        <v>17</v>
      </c>
    </row>
    <row r="2" spans="1:9" s="2" customFormat="1" x14ac:dyDescent="0.2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x14ac:dyDescent="0.2">
      <c r="A3" s="28">
        <v>1</v>
      </c>
      <c r="B3" s="147" t="s">
        <v>92</v>
      </c>
      <c r="C3" s="148">
        <v>2008</v>
      </c>
      <c r="D3" s="149" t="s">
        <v>99</v>
      </c>
      <c r="E3" s="150" t="s">
        <v>100</v>
      </c>
      <c r="F3" s="149" t="s">
        <v>85</v>
      </c>
      <c r="G3" s="47">
        <v>85</v>
      </c>
      <c r="H3" s="47">
        <v>85</v>
      </c>
      <c r="I3" s="46">
        <f>SUM(G3:H3)</f>
        <v>170</v>
      </c>
    </row>
    <row r="4" spans="1:9" x14ac:dyDescent="0.2">
      <c r="A4" s="28">
        <v>2</v>
      </c>
      <c r="B4" s="151" t="s">
        <v>119</v>
      </c>
      <c r="C4" s="148"/>
      <c r="D4" s="149" t="s">
        <v>120</v>
      </c>
      <c r="E4" s="149" t="s">
        <v>122</v>
      </c>
      <c r="F4" s="149" t="s">
        <v>85</v>
      </c>
      <c r="G4" s="47">
        <v>83</v>
      </c>
      <c r="H4" s="47">
        <v>82</v>
      </c>
      <c r="I4" s="46">
        <f>SUM(G4:H4)</f>
        <v>165</v>
      </c>
    </row>
    <row r="5" spans="1:9" x14ac:dyDescent="0.2">
      <c r="A5" s="28">
        <v>3</v>
      </c>
      <c r="B5" s="147" t="s">
        <v>93</v>
      </c>
      <c r="C5" s="28">
        <v>2006</v>
      </c>
      <c r="D5" s="149" t="s">
        <v>99</v>
      </c>
      <c r="E5" s="145" t="s">
        <v>100</v>
      </c>
      <c r="F5" s="147" t="s">
        <v>85</v>
      </c>
      <c r="G5" s="47">
        <v>79</v>
      </c>
      <c r="H5" s="47">
        <v>78</v>
      </c>
      <c r="I5" s="46">
        <f>SUM(G5:H5)</f>
        <v>157</v>
      </c>
    </row>
    <row r="6" spans="1:9" x14ac:dyDescent="0.2">
      <c r="A6" s="28">
        <v>4</v>
      </c>
      <c r="B6" s="151" t="s">
        <v>118</v>
      </c>
      <c r="C6" s="148"/>
      <c r="D6" s="149" t="s">
        <v>120</v>
      </c>
      <c r="E6" s="149" t="s">
        <v>122</v>
      </c>
      <c r="F6" s="149" t="s">
        <v>85</v>
      </c>
      <c r="G6" s="47">
        <v>80</v>
      </c>
      <c r="H6" s="47">
        <v>74</v>
      </c>
      <c r="I6" s="46">
        <f>SUM(G6:H6)</f>
        <v>154</v>
      </c>
    </row>
    <row r="7" spans="1:9" x14ac:dyDescent="0.2">
      <c r="A7" s="28">
        <v>5</v>
      </c>
      <c r="B7" s="147" t="s">
        <v>98</v>
      </c>
      <c r="C7" s="148">
        <v>2006</v>
      </c>
      <c r="D7" s="149" t="s">
        <v>99</v>
      </c>
      <c r="E7" s="149" t="s">
        <v>100</v>
      </c>
      <c r="F7" s="149" t="s">
        <v>85</v>
      </c>
      <c r="G7" s="47">
        <v>74</v>
      </c>
      <c r="H7" s="47">
        <v>69</v>
      </c>
      <c r="I7" s="46">
        <f>SUM(G7:H7)</f>
        <v>143</v>
      </c>
    </row>
    <row r="8" spans="1:9" x14ac:dyDescent="0.2">
      <c r="A8" s="28">
        <v>6</v>
      </c>
      <c r="B8" s="147" t="s">
        <v>97</v>
      </c>
      <c r="C8" s="148">
        <v>2006</v>
      </c>
      <c r="D8" s="149" t="s">
        <v>99</v>
      </c>
      <c r="E8" s="149" t="s">
        <v>100</v>
      </c>
      <c r="F8" s="149" t="s">
        <v>85</v>
      </c>
      <c r="G8" s="47">
        <v>64</v>
      </c>
      <c r="H8" s="47">
        <v>75</v>
      </c>
      <c r="I8" s="46">
        <f>SUM(G8:H8)</f>
        <v>139</v>
      </c>
    </row>
    <row r="9" spans="1:9" x14ac:dyDescent="0.2">
      <c r="A9" s="28">
        <v>7</v>
      </c>
      <c r="B9" s="147" t="s">
        <v>91</v>
      </c>
      <c r="C9" s="148">
        <v>2008</v>
      </c>
      <c r="D9" s="149" t="s">
        <v>99</v>
      </c>
      <c r="E9" s="152" t="s">
        <v>100</v>
      </c>
      <c r="F9" s="149" t="s">
        <v>85</v>
      </c>
      <c r="G9" s="47">
        <v>67</v>
      </c>
      <c r="H9" s="47">
        <v>63</v>
      </c>
      <c r="I9" s="46">
        <f>SUM(G9:H9)</f>
        <v>130</v>
      </c>
    </row>
    <row r="10" spans="1:9" x14ac:dyDescent="0.2">
      <c r="A10" s="28">
        <v>8</v>
      </c>
      <c r="B10" s="147" t="s">
        <v>96</v>
      </c>
      <c r="C10" s="28">
        <v>2006</v>
      </c>
      <c r="D10" s="149" t="s">
        <v>99</v>
      </c>
      <c r="E10" s="147" t="s">
        <v>100</v>
      </c>
      <c r="F10" s="147" t="s">
        <v>85</v>
      </c>
      <c r="G10" s="47">
        <v>59</v>
      </c>
      <c r="H10" s="47">
        <v>64</v>
      </c>
      <c r="I10" s="46">
        <f>SUM(G10:H10)</f>
        <v>123</v>
      </c>
    </row>
    <row r="11" spans="1:9" x14ac:dyDescent="0.2">
      <c r="A11" s="28">
        <v>9</v>
      </c>
      <c r="B11" s="147" t="s">
        <v>94</v>
      </c>
      <c r="C11" s="148">
        <v>2008</v>
      </c>
      <c r="D11" s="149" t="s">
        <v>99</v>
      </c>
      <c r="E11" s="149" t="s">
        <v>100</v>
      </c>
      <c r="F11" s="149" t="s">
        <v>85</v>
      </c>
      <c r="G11" s="47">
        <v>64</v>
      </c>
      <c r="H11" s="47">
        <v>54</v>
      </c>
      <c r="I11" s="46">
        <f>SUM(G11:H11)</f>
        <v>118</v>
      </c>
    </row>
    <row r="12" spans="1:9" x14ac:dyDescent="0.2">
      <c r="A12" s="28">
        <v>10</v>
      </c>
      <c r="B12" s="147" t="s">
        <v>90</v>
      </c>
      <c r="C12" s="148">
        <v>2008</v>
      </c>
      <c r="D12" s="149" t="s">
        <v>99</v>
      </c>
      <c r="E12" s="34" t="s">
        <v>100</v>
      </c>
      <c r="F12" s="149" t="s">
        <v>85</v>
      </c>
      <c r="G12" s="47">
        <v>56</v>
      </c>
      <c r="H12" s="47">
        <v>52</v>
      </c>
      <c r="I12" s="46">
        <f>SUM(G12:H12)</f>
        <v>108</v>
      </c>
    </row>
    <row r="13" spans="1:9" x14ac:dyDescent="0.2">
      <c r="A13" s="28">
        <v>11</v>
      </c>
      <c r="B13" s="147" t="s">
        <v>89</v>
      </c>
      <c r="C13" s="28">
        <v>2008</v>
      </c>
      <c r="D13" s="149" t="s">
        <v>99</v>
      </c>
      <c r="E13" s="149" t="s">
        <v>100</v>
      </c>
      <c r="F13" s="145" t="s">
        <v>85</v>
      </c>
      <c r="G13" s="47">
        <v>24</v>
      </c>
      <c r="H13" s="47">
        <v>46</v>
      </c>
      <c r="I13" s="46">
        <f>SUM(G13:H13)</f>
        <v>70</v>
      </c>
    </row>
    <row r="14" spans="1:9" x14ac:dyDescent="0.2">
      <c r="A14" s="28">
        <v>12</v>
      </c>
      <c r="B14" s="147" t="s">
        <v>95</v>
      </c>
      <c r="C14" s="28">
        <v>2007</v>
      </c>
      <c r="D14" s="149" t="s">
        <v>99</v>
      </c>
      <c r="E14" s="34" t="s">
        <v>100</v>
      </c>
      <c r="F14" s="145" t="s">
        <v>85</v>
      </c>
      <c r="G14" s="47" t="s">
        <v>114</v>
      </c>
      <c r="H14" s="47"/>
      <c r="I14" s="46">
        <f>SUM(G14:H14)</f>
        <v>0</v>
      </c>
    </row>
    <row r="15" spans="1:9" x14ac:dyDescent="0.2">
      <c r="A15" s="28">
        <v>13</v>
      </c>
      <c r="B15" s="48"/>
      <c r="C15" s="49"/>
      <c r="D15" s="50"/>
      <c r="E15" s="50"/>
      <c r="F15" s="50"/>
      <c r="G15" s="45"/>
      <c r="H15" s="45"/>
      <c r="I15" s="46">
        <f t="shared" ref="I11:I27" si="0">SUM(G15:H15)</f>
        <v>0</v>
      </c>
    </row>
    <row r="16" spans="1:9" x14ac:dyDescent="0.2">
      <c r="A16" s="28">
        <v>14</v>
      </c>
      <c r="B16" s="48"/>
      <c r="C16" s="49"/>
      <c r="D16" s="50"/>
      <c r="E16" s="50"/>
      <c r="F16" s="50"/>
      <c r="G16" s="45"/>
      <c r="H16" s="45"/>
      <c r="I16" s="46">
        <f t="shared" si="0"/>
        <v>0</v>
      </c>
    </row>
    <row r="17" spans="1:9" x14ac:dyDescent="0.2">
      <c r="A17" s="28">
        <v>15</v>
      </c>
      <c r="B17" s="48"/>
      <c r="C17" s="49"/>
      <c r="D17" s="50"/>
      <c r="E17" s="50"/>
      <c r="F17" s="50"/>
      <c r="G17" s="45"/>
      <c r="H17" s="45"/>
      <c r="I17" s="46">
        <f t="shared" si="0"/>
        <v>0</v>
      </c>
    </row>
    <row r="18" spans="1:9" x14ac:dyDescent="0.2">
      <c r="A18" s="28">
        <v>16</v>
      </c>
      <c r="B18" s="48"/>
      <c r="C18" s="49"/>
      <c r="D18" s="50"/>
      <c r="E18" s="50"/>
      <c r="F18" s="50"/>
      <c r="G18" s="45"/>
      <c r="H18" s="45"/>
      <c r="I18" s="46">
        <f t="shared" si="0"/>
        <v>0</v>
      </c>
    </row>
    <row r="19" spans="1:9" x14ac:dyDescent="0.2">
      <c r="A19" s="28">
        <v>17</v>
      </c>
      <c r="B19" s="48"/>
      <c r="C19" s="49"/>
      <c r="D19" s="50"/>
      <c r="E19" s="50"/>
      <c r="F19" s="50"/>
      <c r="G19" s="45"/>
      <c r="H19" s="45"/>
      <c r="I19" s="46">
        <f t="shared" si="0"/>
        <v>0</v>
      </c>
    </row>
    <row r="20" spans="1:9" x14ac:dyDescent="0.2">
      <c r="A20" s="28">
        <v>18</v>
      </c>
      <c r="B20" s="48"/>
      <c r="C20" s="49"/>
      <c r="D20" s="50"/>
      <c r="E20" s="50"/>
      <c r="F20" s="50"/>
      <c r="G20" s="45"/>
      <c r="H20" s="45"/>
      <c r="I20" s="46">
        <f t="shared" si="0"/>
        <v>0</v>
      </c>
    </row>
    <row r="21" spans="1:9" x14ac:dyDescent="0.2">
      <c r="A21" s="28">
        <v>19</v>
      </c>
      <c r="B21" s="48"/>
      <c r="C21" s="49"/>
      <c r="D21" s="50"/>
      <c r="E21" s="50"/>
      <c r="F21" s="50"/>
      <c r="G21" s="45"/>
      <c r="H21" s="45"/>
      <c r="I21" s="46">
        <f t="shared" si="0"/>
        <v>0</v>
      </c>
    </row>
    <row r="22" spans="1:9" x14ac:dyDescent="0.2">
      <c r="A22" s="28">
        <v>20</v>
      </c>
      <c r="B22" s="48"/>
      <c r="C22" s="49"/>
      <c r="D22" s="50"/>
      <c r="E22" s="50"/>
      <c r="F22" s="50"/>
      <c r="G22" s="45"/>
      <c r="H22" s="45"/>
      <c r="I22" s="46">
        <f t="shared" si="0"/>
        <v>0</v>
      </c>
    </row>
    <row r="23" spans="1:9" x14ac:dyDescent="0.2">
      <c r="A23" s="28">
        <v>21</v>
      </c>
      <c r="B23" s="48"/>
      <c r="C23" s="49"/>
      <c r="D23" s="50"/>
      <c r="E23" s="50"/>
      <c r="F23" s="50"/>
      <c r="G23" s="45"/>
      <c r="H23" s="45"/>
      <c r="I23" s="46">
        <f t="shared" si="0"/>
        <v>0</v>
      </c>
    </row>
    <row r="24" spans="1:9" x14ac:dyDescent="0.2">
      <c r="A24" s="28">
        <v>22</v>
      </c>
      <c r="B24" s="48"/>
      <c r="C24" s="49"/>
      <c r="D24" s="50"/>
      <c r="E24" s="50"/>
      <c r="F24" s="50"/>
      <c r="G24" s="45"/>
      <c r="H24" s="45"/>
      <c r="I24" s="46">
        <f t="shared" si="0"/>
        <v>0</v>
      </c>
    </row>
    <row r="25" spans="1:9" x14ac:dyDescent="0.2">
      <c r="A25" s="28">
        <v>23</v>
      </c>
      <c r="B25" s="48"/>
      <c r="C25" s="49"/>
      <c r="D25" s="50"/>
      <c r="E25" s="50"/>
      <c r="F25" s="50"/>
      <c r="G25" s="45"/>
      <c r="H25" s="45"/>
      <c r="I25" s="46">
        <f t="shared" si="0"/>
        <v>0</v>
      </c>
    </row>
    <row r="26" spans="1:9" x14ac:dyDescent="0.2">
      <c r="A26" s="28">
        <v>24</v>
      </c>
      <c r="B26" s="48"/>
      <c r="C26" s="49"/>
      <c r="D26" s="50"/>
      <c r="E26" s="50"/>
      <c r="F26" s="50"/>
      <c r="G26" s="45"/>
      <c r="H26" s="45"/>
      <c r="I26" s="46">
        <f t="shared" si="0"/>
        <v>0</v>
      </c>
    </row>
    <row r="27" spans="1:9" x14ac:dyDescent="0.2">
      <c r="A27" s="28">
        <v>25</v>
      </c>
      <c r="B27" s="48"/>
      <c r="C27" s="49"/>
      <c r="D27" s="50"/>
      <c r="E27" s="50"/>
      <c r="F27" s="50"/>
      <c r="G27" s="45"/>
      <c r="H27" s="45"/>
      <c r="I27" s="46">
        <f t="shared" si="0"/>
        <v>0</v>
      </c>
    </row>
    <row r="28" spans="1:9" ht="15" x14ac:dyDescent="0.2">
      <c r="A28" s="3"/>
      <c r="C28" s="3"/>
      <c r="G28" s="3"/>
      <c r="H28" s="3"/>
      <c r="I28" s="3"/>
    </row>
    <row r="29" spans="1:9" ht="15" x14ac:dyDescent="0.2">
      <c r="A29" s="3"/>
      <c r="C29" s="3"/>
      <c r="G29" s="3"/>
      <c r="H29" s="3"/>
      <c r="I29" s="3"/>
    </row>
    <row r="30" spans="1:9" x14ac:dyDescent="0.2">
      <c r="A30" s="1" t="s">
        <v>49</v>
      </c>
      <c r="C30" s="3"/>
      <c r="G30" s="3"/>
      <c r="H30" s="3"/>
      <c r="I30" s="3"/>
    </row>
    <row r="31" spans="1:9" ht="15" customHeight="1" x14ac:dyDescent="0.2">
      <c r="A31" s="101" t="s">
        <v>6</v>
      </c>
      <c r="B31" s="107" t="s">
        <v>72</v>
      </c>
      <c r="C31" s="101" t="s">
        <v>0</v>
      </c>
      <c r="D31" s="109"/>
      <c r="E31" s="106" t="s">
        <v>1</v>
      </c>
      <c r="F31" s="106"/>
      <c r="G31" s="99">
        <v>1</v>
      </c>
      <c r="H31" s="99">
        <v>2</v>
      </c>
      <c r="I31" s="101" t="s">
        <v>5</v>
      </c>
    </row>
    <row r="32" spans="1:9" ht="15" x14ac:dyDescent="0.2">
      <c r="A32" s="102"/>
      <c r="B32" s="108"/>
      <c r="C32" s="102"/>
      <c r="D32" s="100"/>
      <c r="E32" s="102"/>
      <c r="F32" s="102"/>
      <c r="G32" s="100"/>
      <c r="H32" s="100"/>
      <c r="I32" s="102"/>
    </row>
    <row r="33" spans="1:9" x14ac:dyDescent="0.2">
      <c r="A33" s="28" t="s">
        <v>12</v>
      </c>
      <c r="B33" s="103" t="s">
        <v>104</v>
      </c>
      <c r="C33" s="104"/>
      <c r="D33" s="104"/>
      <c r="E33" s="105"/>
      <c r="F33" s="34"/>
      <c r="G33" s="34"/>
      <c r="H33" s="34"/>
      <c r="I33" s="83"/>
    </row>
    <row r="34" spans="1:9" x14ac:dyDescent="0.2">
      <c r="A34" s="3"/>
      <c r="B34" s="147" t="s">
        <v>91</v>
      </c>
      <c r="C34" s="148">
        <v>2008</v>
      </c>
      <c r="D34" s="149" t="s">
        <v>99</v>
      </c>
      <c r="E34" s="152" t="s">
        <v>100</v>
      </c>
      <c r="F34" s="149" t="s">
        <v>85</v>
      </c>
      <c r="G34" s="47">
        <v>67</v>
      </c>
      <c r="H34" s="47">
        <v>63</v>
      </c>
      <c r="I34" s="46">
        <f>SUM(G34:H34)</f>
        <v>130</v>
      </c>
    </row>
    <row r="35" spans="1:9" x14ac:dyDescent="0.2">
      <c r="A35" s="3"/>
      <c r="B35" s="147" t="s">
        <v>92</v>
      </c>
      <c r="C35" s="148">
        <v>2008</v>
      </c>
      <c r="D35" s="149" t="s">
        <v>99</v>
      </c>
      <c r="E35" s="150" t="s">
        <v>100</v>
      </c>
      <c r="F35" s="149" t="s">
        <v>85</v>
      </c>
      <c r="G35" s="47">
        <v>85</v>
      </c>
      <c r="H35" s="47">
        <v>85</v>
      </c>
      <c r="I35" s="46">
        <f>SUM(G35:H35)</f>
        <v>170</v>
      </c>
    </row>
    <row r="36" spans="1:9" x14ac:dyDescent="0.2">
      <c r="A36" s="3"/>
      <c r="B36" s="147" t="s">
        <v>93</v>
      </c>
      <c r="C36" s="28">
        <v>2006</v>
      </c>
      <c r="D36" s="149" t="s">
        <v>99</v>
      </c>
      <c r="E36" s="145" t="s">
        <v>100</v>
      </c>
      <c r="F36" s="147" t="s">
        <v>85</v>
      </c>
      <c r="G36" s="47">
        <v>79</v>
      </c>
      <c r="H36" s="47">
        <v>78</v>
      </c>
      <c r="I36" s="46">
        <f>SUM(G36:H36)</f>
        <v>157</v>
      </c>
    </row>
    <row r="37" spans="1:9" x14ac:dyDescent="0.2">
      <c r="A37" s="3"/>
      <c r="C37" s="3"/>
      <c r="G37" s="3"/>
      <c r="H37" s="3"/>
      <c r="I37" s="30">
        <f>SUM(I34:I36)</f>
        <v>457</v>
      </c>
    </row>
    <row r="38" spans="1:9" x14ac:dyDescent="0.2">
      <c r="A38" s="3"/>
      <c r="C38" s="3"/>
      <c r="G38" s="3"/>
      <c r="H38" s="3"/>
    </row>
    <row r="39" spans="1:9" x14ac:dyDescent="0.2">
      <c r="A39" s="28" t="s">
        <v>13</v>
      </c>
      <c r="B39" s="103" t="s">
        <v>105</v>
      </c>
      <c r="C39" s="104"/>
      <c r="D39" s="104"/>
      <c r="E39" s="105"/>
      <c r="F39" s="34"/>
      <c r="G39" s="34"/>
      <c r="H39" s="34"/>
      <c r="I39" s="30"/>
    </row>
    <row r="40" spans="1:9" x14ac:dyDescent="0.2">
      <c r="A40" s="3"/>
      <c r="B40" s="147" t="s">
        <v>89</v>
      </c>
      <c r="C40" s="28">
        <v>2008</v>
      </c>
      <c r="D40" s="149" t="s">
        <v>99</v>
      </c>
      <c r="E40" s="149" t="s">
        <v>100</v>
      </c>
      <c r="F40" s="145" t="s">
        <v>85</v>
      </c>
      <c r="G40" s="47">
        <v>24</v>
      </c>
      <c r="H40" s="47">
        <v>46</v>
      </c>
      <c r="I40" s="46">
        <f>SUM(G40:H40)</f>
        <v>70</v>
      </c>
    </row>
    <row r="41" spans="1:9" x14ac:dyDescent="0.2">
      <c r="A41" s="3"/>
      <c r="B41" s="147" t="s">
        <v>90</v>
      </c>
      <c r="C41" s="148">
        <v>2008</v>
      </c>
      <c r="D41" s="149" t="s">
        <v>99</v>
      </c>
      <c r="E41" s="34" t="s">
        <v>100</v>
      </c>
      <c r="F41" s="149" t="s">
        <v>85</v>
      </c>
      <c r="G41" s="47">
        <v>56</v>
      </c>
      <c r="H41" s="47">
        <v>52</v>
      </c>
      <c r="I41" s="46">
        <f>SUM(G41:H41)</f>
        <v>108</v>
      </c>
    </row>
    <row r="42" spans="1:9" x14ac:dyDescent="0.2">
      <c r="A42" s="3"/>
      <c r="B42" s="147" t="s">
        <v>94</v>
      </c>
      <c r="C42" s="148">
        <v>2008</v>
      </c>
      <c r="D42" s="149" t="s">
        <v>99</v>
      </c>
      <c r="E42" s="149" t="s">
        <v>100</v>
      </c>
      <c r="F42" s="149" t="s">
        <v>85</v>
      </c>
      <c r="G42" s="47">
        <v>64</v>
      </c>
      <c r="H42" s="47">
        <v>54</v>
      </c>
      <c r="I42" s="46">
        <f>SUM(G42:H42)</f>
        <v>118</v>
      </c>
    </row>
    <row r="43" spans="1:9" x14ac:dyDescent="0.2">
      <c r="A43" s="3"/>
      <c r="C43" s="3"/>
      <c r="G43" s="3"/>
      <c r="H43" s="3"/>
      <c r="I43" s="30">
        <f>SUM(I40:I42)</f>
        <v>296</v>
      </c>
    </row>
    <row r="44" spans="1:9" x14ac:dyDescent="0.2">
      <c r="A44" s="3"/>
      <c r="C44" s="3"/>
      <c r="G44" s="3"/>
      <c r="H44" s="3"/>
    </row>
    <row r="45" spans="1:9" x14ac:dyDescent="0.2">
      <c r="A45" s="28" t="s">
        <v>14</v>
      </c>
      <c r="B45" s="103" t="s">
        <v>106</v>
      </c>
      <c r="C45" s="104"/>
      <c r="D45" s="104"/>
      <c r="E45" s="105"/>
      <c r="F45" s="34"/>
      <c r="G45" s="34"/>
      <c r="H45" s="34"/>
      <c r="I45" s="30"/>
    </row>
    <row r="46" spans="1:9" x14ac:dyDescent="0.2">
      <c r="A46" s="3"/>
      <c r="B46" s="147" t="s">
        <v>95</v>
      </c>
      <c r="C46" s="28">
        <v>2007</v>
      </c>
      <c r="D46" s="149" t="s">
        <v>99</v>
      </c>
      <c r="E46" s="34" t="s">
        <v>100</v>
      </c>
      <c r="F46" s="145" t="s">
        <v>85</v>
      </c>
      <c r="G46" s="47" t="s">
        <v>114</v>
      </c>
      <c r="H46" s="47"/>
      <c r="I46" s="46">
        <f>SUM(G46:H46)</f>
        <v>0</v>
      </c>
    </row>
    <row r="47" spans="1:9" x14ac:dyDescent="0.2">
      <c r="A47" s="3"/>
      <c r="B47" s="147" t="s">
        <v>96</v>
      </c>
      <c r="C47" s="28">
        <v>2006</v>
      </c>
      <c r="D47" s="149" t="s">
        <v>99</v>
      </c>
      <c r="E47" s="147" t="s">
        <v>100</v>
      </c>
      <c r="F47" s="147" t="s">
        <v>85</v>
      </c>
      <c r="G47" s="47">
        <v>59</v>
      </c>
      <c r="H47" s="47">
        <v>64</v>
      </c>
      <c r="I47" s="46">
        <f>SUM(G47:H47)</f>
        <v>123</v>
      </c>
    </row>
    <row r="48" spans="1:9" x14ac:dyDescent="0.2">
      <c r="A48" s="3"/>
      <c r="B48" s="147" t="s">
        <v>97</v>
      </c>
      <c r="C48" s="148">
        <v>2006</v>
      </c>
      <c r="D48" s="149" t="s">
        <v>99</v>
      </c>
      <c r="E48" s="149" t="s">
        <v>100</v>
      </c>
      <c r="F48" s="149" t="s">
        <v>85</v>
      </c>
      <c r="G48" s="47">
        <v>64</v>
      </c>
      <c r="H48" s="47">
        <v>75</v>
      </c>
      <c r="I48" s="46">
        <f>SUM(G48:H48)</f>
        <v>139</v>
      </c>
    </row>
    <row r="49" spans="9:9" s="3" customFormat="1" x14ac:dyDescent="0.2">
      <c r="I49" s="30">
        <f>SUM(I46:I48)</f>
        <v>262</v>
      </c>
    </row>
  </sheetData>
  <sortState xmlns:xlrd2="http://schemas.microsoft.com/office/spreadsheetml/2017/richdata2" ref="A3:I14">
    <sortCondition descending="1" ref="I3:I14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9.140625" defaultRowHeight="15.7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bestFit="1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10" ht="24.75" customHeight="1" x14ac:dyDescent="0.2">
      <c r="A1" s="1" t="s">
        <v>60</v>
      </c>
    </row>
    <row r="2" spans="1:10" s="2" customFormat="1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42"/>
    </row>
    <row r="3" spans="1:10" x14ac:dyDescent="0.2">
      <c r="A3" s="28">
        <v>1</v>
      </c>
      <c r="B3" s="43"/>
      <c r="C3" s="31"/>
      <c r="D3" s="43"/>
      <c r="E3" s="42"/>
      <c r="F3" s="33"/>
      <c r="G3" s="29"/>
      <c r="H3" s="29"/>
      <c r="I3" s="30">
        <f t="shared" ref="I3:I27" si="0">SUM(G3:H3)</f>
        <v>0</v>
      </c>
      <c r="J3" s="42"/>
    </row>
    <row r="4" spans="1:10" x14ac:dyDescent="0.2">
      <c r="A4" s="28">
        <v>2</v>
      </c>
      <c r="B4" s="43"/>
      <c r="C4" s="31"/>
      <c r="D4" s="43"/>
      <c r="E4" s="43"/>
      <c r="F4" s="33"/>
      <c r="G4" s="29"/>
      <c r="H4" s="29"/>
      <c r="I4" s="30">
        <f t="shared" si="0"/>
        <v>0</v>
      </c>
      <c r="J4" s="42"/>
    </row>
    <row r="5" spans="1:10" x14ac:dyDescent="0.2">
      <c r="A5" s="28">
        <v>3</v>
      </c>
      <c r="B5" s="43"/>
      <c r="C5" s="31"/>
      <c r="D5" s="43"/>
      <c r="E5" s="42"/>
      <c r="F5" s="33"/>
      <c r="G5" s="29"/>
      <c r="H5" s="29"/>
      <c r="I5" s="30">
        <f t="shared" si="0"/>
        <v>0</v>
      </c>
    </row>
    <row r="6" spans="1:10" x14ac:dyDescent="0.2">
      <c r="A6" s="28">
        <v>4</v>
      </c>
      <c r="B6" s="43"/>
      <c r="C6" s="31"/>
      <c r="D6" s="43"/>
      <c r="E6" s="43"/>
      <c r="F6" s="43"/>
      <c r="G6" s="29"/>
      <c r="H6" s="29"/>
      <c r="I6" s="30">
        <f t="shared" si="0"/>
        <v>0</v>
      </c>
    </row>
    <row r="7" spans="1:10" x14ac:dyDescent="0.2">
      <c r="A7" s="28">
        <v>5</v>
      </c>
      <c r="B7" s="33"/>
      <c r="C7" s="31"/>
      <c r="D7" s="43"/>
      <c r="E7" s="54"/>
      <c r="F7" s="43"/>
      <c r="G7" s="29"/>
      <c r="H7" s="29"/>
      <c r="I7" s="30">
        <f t="shared" si="0"/>
        <v>0</v>
      </c>
    </row>
    <row r="8" spans="1:10" x14ac:dyDescent="0.2">
      <c r="A8" s="28">
        <v>6</v>
      </c>
      <c r="B8" s="43"/>
      <c r="C8" s="31"/>
      <c r="D8" s="43"/>
      <c r="E8" s="43"/>
      <c r="F8" s="43"/>
      <c r="G8" s="29"/>
      <c r="H8" s="29"/>
      <c r="I8" s="30">
        <f t="shared" si="0"/>
        <v>0</v>
      </c>
    </row>
    <row r="9" spans="1:10" x14ac:dyDescent="0.2">
      <c r="A9" s="28">
        <v>7</v>
      </c>
      <c r="B9" s="43"/>
      <c r="C9" s="31"/>
      <c r="D9" s="43"/>
      <c r="E9" s="43"/>
      <c r="F9" s="43"/>
      <c r="G9" s="29"/>
      <c r="H9" s="29"/>
      <c r="I9" s="30">
        <f t="shared" si="0"/>
        <v>0</v>
      </c>
    </row>
    <row r="10" spans="1:10" x14ac:dyDescent="0.2">
      <c r="A10" s="28">
        <v>8</v>
      </c>
      <c r="B10" s="43"/>
      <c r="C10" s="31"/>
      <c r="D10" s="43"/>
      <c r="E10" s="43"/>
      <c r="F10" s="43"/>
      <c r="G10" s="29"/>
      <c r="H10" s="29"/>
      <c r="I10" s="30">
        <f t="shared" si="0"/>
        <v>0</v>
      </c>
    </row>
    <row r="11" spans="1:10" x14ac:dyDescent="0.2">
      <c r="A11" s="28">
        <v>9</v>
      </c>
      <c r="B11" s="43"/>
      <c r="C11" s="31"/>
      <c r="D11" s="43"/>
      <c r="E11" s="43"/>
      <c r="F11" s="43"/>
      <c r="G11" s="29"/>
      <c r="H11" s="29"/>
      <c r="I11" s="30">
        <f t="shared" si="0"/>
        <v>0</v>
      </c>
    </row>
    <row r="12" spans="1:10" x14ac:dyDescent="0.2">
      <c r="A12" s="28">
        <v>10</v>
      </c>
      <c r="B12" s="43"/>
      <c r="C12" s="31"/>
      <c r="D12" s="43"/>
      <c r="E12" s="43"/>
      <c r="F12" s="43"/>
      <c r="G12" s="29"/>
      <c r="H12" s="29"/>
      <c r="I12" s="30">
        <f t="shared" si="0"/>
        <v>0</v>
      </c>
    </row>
    <row r="13" spans="1:10" x14ac:dyDescent="0.2">
      <c r="A13" s="28">
        <v>11</v>
      </c>
      <c r="B13" s="43"/>
      <c r="C13" s="31"/>
      <c r="D13" s="43"/>
      <c r="E13" s="43"/>
      <c r="F13" s="43"/>
      <c r="G13" s="29"/>
      <c r="H13" s="29"/>
      <c r="I13" s="30">
        <f t="shared" si="0"/>
        <v>0</v>
      </c>
    </row>
    <row r="14" spans="1:10" x14ac:dyDescent="0.2">
      <c r="A14" s="28">
        <v>12</v>
      </c>
      <c r="B14" s="43"/>
      <c r="C14" s="31"/>
      <c r="D14" s="43"/>
      <c r="E14" s="43"/>
      <c r="F14" s="43"/>
      <c r="G14" s="29"/>
      <c r="H14" s="29"/>
      <c r="I14" s="30">
        <f t="shared" si="0"/>
        <v>0</v>
      </c>
    </row>
    <row r="15" spans="1:10" x14ac:dyDescent="0.2">
      <c r="A15" s="28">
        <v>13</v>
      </c>
      <c r="B15" s="43"/>
      <c r="C15" s="31"/>
      <c r="D15" s="43"/>
      <c r="E15" s="43"/>
      <c r="F15" s="43"/>
      <c r="G15" s="29"/>
      <c r="H15" s="29"/>
      <c r="I15" s="30">
        <f t="shared" si="0"/>
        <v>0</v>
      </c>
    </row>
    <row r="16" spans="1:10" x14ac:dyDescent="0.2">
      <c r="A16" s="28">
        <v>14</v>
      </c>
      <c r="B16" s="43"/>
      <c r="C16" s="31"/>
      <c r="D16" s="43"/>
      <c r="E16" s="43"/>
      <c r="F16" s="43"/>
      <c r="G16" s="29"/>
      <c r="H16" s="29"/>
      <c r="I16" s="30">
        <f t="shared" si="0"/>
        <v>0</v>
      </c>
    </row>
    <row r="17" spans="1:9" x14ac:dyDescent="0.2">
      <c r="A17" s="28">
        <v>15</v>
      </c>
      <c r="B17" s="43"/>
      <c r="C17" s="31"/>
      <c r="D17" s="43"/>
      <c r="E17" s="43"/>
      <c r="F17" s="43"/>
      <c r="G17" s="29"/>
      <c r="H17" s="29"/>
      <c r="I17" s="30">
        <f t="shared" si="0"/>
        <v>0</v>
      </c>
    </row>
    <row r="18" spans="1:9" x14ac:dyDescent="0.2">
      <c r="A18" s="28">
        <v>16</v>
      </c>
      <c r="B18" s="43"/>
      <c r="C18" s="31"/>
      <c r="D18" s="43"/>
      <c r="E18" s="43"/>
      <c r="F18" s="43"/>
      <c r="G18" s="29"/>
      <c r="H18" s="29"/>
      <c r="I18" s="30">
        <f t="shared" si="0"/>
        <v>0</v>
      </c>
    </row>
    <row r="19" spans="1:9" x14ac:dyDescent="0.2">
      <c r="A19" s="28">
        <v>17</v>
      </c>
      <c r="B19" s="48"/>
      <c r="C19" s="49"/>
      <c r="D19" s="48"/>
      <c r="E19" s="48"/>
      <c r="F19" s="48"/>
      <c r="G19" s="29"/>
      <c r="H19" s="29"/>
      <c r="I19" s="30">
        <f t="shared" si="0"/>
        <v>0</v>
      </c>
    </row>
    <row r="20" spans="1:9" x14ac:dyDescent="0.2">
      <c r="A20" s="28">
        <v>18</v>
      </c>
      <c r="B20" s="48"/>
      <c r="C20" s="49"/>
      <c r="D20" s="48"/>
      <c r="E20" s="48"/>
      <c r="F20" s="48"/>
      <c r="G20" s="29"/>
      <c r="H20" s="29"/>
      <c r="I20" s="30">
        <f t="shared" si="0"/>
        <v>0</v>
      </c>
    </row>
    <row r="21" spans="1:9" x14ac:dyDescent="0.2">
      <c r="A21" s="28">
        <v>19</v>
      </c>
      <c r="B21" s="48"/>
      <c r="C21" s="49"/>
      <c r="D21" s="48"/>
      <c r="E21" s="48"/>
      <c r="F21" s="48"/>
      <c r="G21" s="29"/>
      <c r="H21" s="29"/>
      <c r="I21" s="30">
        <f t="shared" si="0"/>
        <v>0</v>
      </c>
    </row>
    <row r="22" spans="1:9" x14ac:dyDescent="0.2">
      <c r="A22" s="28">
        <v>20</v>
      </c>
      <c r="B22" s="48"/>
      <c r="C22" s="49"/>
      <c r="D22" s="48"/>
      <c r="E22" s="48"/>
      <c r="F22" s="48"/>
      <c r="G22" s="29"/>
      <c r="H22" s="29"/>
      <c r="I22" s="30">
        <f t="shared" si="0"/>
        <v>0</v>
      </c>
    </row>
    <row r="23" spans="1:9" x14ac:dyDescent="0.2">
      <c r="A23" s="28">
        <v>21</v>
      </c>
      <c r="B23" s="48"/>
      <c r="C23" s="49"/>
      <c r="D23" s="48"/>
      <c r="E23" s="48"/>
      <c r="F23" s="48"/>
      <c r="G23" s="29"/>
      <c r="H23" s="29"/>
      <c r="I23" s="30">
        <f t="shared" si="0"/>
        <v>0</v>
      </c>
    </row>
    <row r="24" spans="1:9" x14ac:dyDescent="0.2">
      <c r="A24" s="28">
        <v>22</v>
      </c>
      <c r="B24" s="48"/>
      <c r="C24" s="49"/>
      <c r="D24" s="48"/>
      <c r="E24" s="48"/>
      <c r="F24" s="48"/>
      <c r="G24" s="29"/>
      <c r="H24" s="29"/>
      <c r="I24" s="30">
        <f t="shared" si="0"/>
        <v>0</v>
      </c>
    </row>
    <row r="25" spans="1:9" x14ac:dyDescent="0.2">
      <c r="A25" s="28">
        <v>23</v>
      </c>
      <c r="B25" s="48"/>
      <c r="C25" s="49"/>
      <c r="D25" s="48"/>
      <c r="E25" s="48"/>
      <c r="F25" s="48"/>
      <c r="G25" s="29"/>
      <c r="H25" s="29"/>
      <c r="I25" s="30">
        <f t="shared" si="0"/>
        <v>0</v>
      </c>
    </row>
    <row r="26" spans="1:9" x14ac:dyDescent="0.2">
      <c r="A26" s="28">
        <v>24</v>
      </c>
      <c r="B26" s="48"/>
      <c r="C26" s="49"/>
      <c r="D26" s="48"/>
      <c r="E26" s="48"/>
      <c r="F26" s="48"/>
      <c r="G26" s="29"/>
      <c r="H26" s="29"/>
      <c r="I26" s="30">
        <f t="shared" si="0"/>
        <v>0</v>
      </c>
    </row>
    <row r="27" spans="1:9" x14ac:dyDescent="0.2">
      <c r="A27" s="28">
        <v>25</v>
      </c>
      <c r="B27" s="48"/>
      <c r="C27" s="49"/>
      <c r="D27" s="48"/>
      <c r="E27" s="48"/>
      <c r="F27" s="48"/>
      <c r="G27" s="29"/>
      <c r="H27" s="29"/>
      <c r="I27" s="30">
        <f t="shared" si="0"/>
        <v>0</v>
      </c>
    </row>
    <row r="28" spans="1:9" ht="15" x14ac:dyDescent="0.2">
      <c r="A28" s="3"/>
      <c r="C28" s="3"/>
      <c r="G28" s="3"/>
      <c r="H28" s="3"/>
      <c r="I28" s="3"/>
    </row>
    <row r="29" spans="1:9" ht="15" x14ac:dyDescent="0.2">
      <c r="A29" s="3"/>
      <c r="C29" s="3"/>
      <c r="G29" s="3"/>
      <c r="H29" s="3"/>
      <c r="I29" s="3"/>
    </row>
    <row r="30" spans="1:9" x14ac:dyDescent="0.2">
      <c r="A30" s="1" t="s">
        <v>64</v>
      </c>
      <c r="C30" s="3"/>
      <c r="G30" s="3"/>
      <c r="H30" s="3"/>
      <c r="I30" s="3"/>
    </row>
    <row r="31" spans="1:9" ht="15" customHeight="1" x14ac:dyDescent="0.2">
      <c r="A31" s="101" t="s">
        <v>6</v>
      </c>
      <c r="B31" s="107" t="s">
        <v>72</v>
      </c>
      <c r="C31" s="101" t="s">
        <v>0</v>
      </c>
      <c r="D31" s="109"/>
      <c r="E31" s="106" t="s">
        <v>1</v>
      </c>
      <c r="F31" s="106"/>
      <c r="G31" s="99">
        <v>1</v>
      </c>
      <c r="H31" s="99">
        <v>2</v>
      </c>
      <c r="I31" s="101" t="s">
        <v>5</v>
      </c>
    </row>
    <row r="32" spans="1:9" ht="15" customHeight="1" x14ac:dyDescent="0.2">
      <c r="A32" s="102"/>
      <c r="B32" s="108"/>
      <c r="C32" s="102"/>
      <c r="D32" s="100"/>
      <c r="E32" s="102"/>
      <c r="F32" s="102"/>
      <c r="G32" s="100"/>
      <c r="H32" s="100"/>
      <c r="I32" s="102"/>
    </row>
    <row r="33" spans="1:9" x14ac:dyDescent="0.2">
      <c r="A33" s="28" t="s">
        <v>12</v>
      </c>
      <c r="B33" s="103"/>
      <c r="C33" s="104"/>
      <c r="D33" s="104"/>
      <c r="E33" s="105"/>
      <c r="F33" s="34"/>
      <c r="G33" s="34"/>
      <c r="H33" s="34"/>
      <c r="I33" s="83"/>
    </row>
    <row r="34" spans="1:9" x14ac:dyDescent="0.2">
      <c r="A34" s="3"/>
      <c r="B34" s="34"/>
      <c r="C34" s="34"/>
      <c r="D34" s="34"/>
      <c r="E34" s="34"/>
      <c r="F34" s="34"/>
      <c r="G34" s="34"/>
      <c r="H34" s="34"/>
      <c r="I34" s="83">
        <f t="shared" ref="I34:I36" si="1">SUM(G34:H34)</f>
        <v>0</v>
      </c>
    </row>
    <row r="35" spans="1:9" x14ac:dyDescent="0.2">
      <c r="A35" s="3"/>
      <c r="B35" s="34"/>
      <c r="C35" s="34"/>
      <c r="D35" s="34"/>
      <c r="E35" s="34"/>
      <c r="F35" s="34"/>
      <c r="G35" s="34"/>
      <c r="H35" s="34"/>
      <c r="I35" s="83">
        <f t="shared" si="1"/>
        <v>0</v>
      </c>
    </row>
    <row r="36" spans="1:9" x14ac:dyDescent="0.2">
      <c r="A36" s="3"/>
      <c r="B36" s="34"/>
      <c r="C36" s="34"/>
      <c r="D36" s="34"/>
      <c r="E36" s="34"/>
      <c r="F36" s="34"/>
      <c r="G36" s="34"/>
      <c r="H36" s="34"/>
      <c r="I36" s="83">
        <f t="shared" si="1"/>
        <v>0</v>
      </c>
    </row>
    <row r="37" spans="1:9" x14ac:dyDescent="0.2">
      <c r="A37" s="3"/>
      <c r="C37" s="3"/>
      <c r="G37" s="3"/>
      <c r="H37" s="3"/>
      <c r="I37" s="83">
        <f>SUM(I34:I36)</f>
        <v>0</v>
      </c>
    </row>
    <row r="38" spans="1:9" x14ac:dyDescent="0.2">
      <c r="A38" s="3"/>
      <c r="C38" s="3"/>
      <c r="G38" s="3"/>
      <c r="H38" s="3"/>
      <c r="I38" s="2"/>
    </row>
    <row r="39" spans="1:9" x14ac:dyDescent="0.2">
      <c r="A39" s="28" t="s">
        <v>13</v>
      </c>
      <c r="B39" s="103"/>
      <c r="C39" s="104"/>
      <c r="D39" s="104"/>
      <c r="E39" s="105"/>
      <c r="F39" s="34"/>
      <c r="G39" s="34"/>
      <c r="H39" s="34"/>
      <c r="I39" s="83"/>
    </row>
    <row r="40" spans="1:9" x14ac:dyDescent="0.2">
      <c r="A40" s="3"/>
      <c r="B40" s="34"/>
      <c r="C40" s="34"/>
      <c r="D40" s="34"/>
      <c r="E40" s="34"/>
      <c r="F40" s="34"/>
      <c r="G40" s="34"/>
      <c r="H40" s="34"/>
      <c r="I40" s="83">
        <f t="shared" ref="I40:I42" si="2">SUM(G40:H40)</f>
        <v>0</v>
      </c>
    </row>
    <row r="41" spans="1:9" x14ac:dyDescent="0.2">
      <c r="A41" s="3"/>
      <c r="B41" s="34"/>
      <c r="C41" s="34"/>
      <c r="D41" s="34"/>
      <c r="E41" s="34"/>
      <c r="F41" s="34"/>
      <c r="G41" s="34"/>
      <c r="H41" s="34"/>
      <c r="I41" s="83">
        <f t="shared" si="2"/>
        <v>0</v>
      </c>
    </row>
    <row r="42" spans="1:9" x14ac:dyDescent="0.2">
      <c r="A42" s="3"/>
      <c r="B42" s="34"/>
      <c r="C42" s="34"/>
      <c r="D42" s="34"/>
      <c r="E42" s="34"/>
      <c r="F42" s="34"/>
      <c r="G42" s="34"/>
      <c r="H42" s="34"/>
      <c r="I42" s="83">
        <f t="shared" si="2"/>
        <v>0</v>
      </c>
    </row>
    <row r="43" spans="1:9" x14ac:dyDescent="0.2">
      <c r="A43" s="3"/>
      <c r="C43" s="3"/>
      <c r="G43" s="3"/>
      <c r="H43" s="3"/>
      <c r="I43" s="83">
        <f>SUM(I40:I42)</f>
        <v>0</v>
      </c>
    </row>
    <row r="44" spans="1:9" x14ac:dyDescent="0.2">
      <c r="A44" s="3"/>
      <c r="C44" s="3"/>
      <c r="G44" s="3"/>
      <c r="H44" s="3"/>
      <c r="I44" s="2"/>
    </row>
    <row r="45" spans="1:9" x14ac:dyDescent="0.2">
      <c r="A45" s="28" t="s">
        <v>14</v>
      </c>
      <c r="B45" s="103"/>
      <c r="C45" s="104"/>
      <c r="D45" s="104"/>
      <c r="E45" s="105"/>
      <c r="F45" s="34"/>
      <c r="G45" s="34"/>
      <c r="H45" s="34"/>
      <c r="I45" s="83"/>
    </row>
    <row r="46" spans="1:9" x14ac:dyDescent="0.2">
      <c r="A46" s="3"/>
      <c r="B46" s="34"/>
      <c r="C46" s="34"/>
      <c r="D46" s="34"/>
      <c r="E46" s="34"/>
      <c r="F46" s="34"/>
      <c r="G46" s="34"/>
      <c r="H46" s="34"/>
      <c r="I46" s="83">
        <f t="shared" ref="I46:I48" si="3">SUM(G46:H46)</f>
        <v>0</v>
      </c>
    </row>
    <row r="47" spans="1:9" x14ac:dyDescent="0.2">
      <c r="A47" s="3"/>
      <c r="B47" s="34"/>
      <c r="C47" s="34"/>
      <c r="D47" s="34"/>
      <c r="E47" s="34"/>
      <c r="F47" s="34"/>
      <c r="G47" s="34"/>
      <c r="H47" s="34"/>
      <c r="I47" s="83">
        <f t="shared" si="3"/>
        <v>0</v>
      </c>
    </row>
    <row r="48" spans="1:9" x14ac:dyDescent="0.2">
      <c r="A48" s="3"/>
      <c r="B48" s="34"/>
      <c r="C48" s="34"/>
      <c r="D48" s="34"/>
      <c r="E48" s="34"/>
      <c r="F48" s="34"/>
      <c r="G48" s="34"/>
      <c r="H48" s="34"/>
      <c r="I48" s="83">
        <f t="shared" si="3"/>
        <v>0</v>
      </c>
    </row>
    <row r="49" spans="1:9" x14ac:dyDescent="0.2">
      <c r="A49" s="3"/>
      <c r="C49" s="3"/>
      <c r="G49" s="3"/>
      <c r="H49" s="3"/>
      <c r="I49" s="83">
        <f>SUM(I46:I48)</f>
        <v>0</v>
      </c>
    </row>
  </sheetData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K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E6" sqref="E6"/>
    </sheetView>
  </sheetViews>
  <sheetFormatPr defaultColWidth="9.140625" defaultRowHeight="15.75" x14ac:dyDescent="0.2"/>
  <cols>
    <col min="1" max="1" width="6" style="4" customWidth="1"/>
    <col min="2" max="2" width="27" style="3" bestFit="1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11" ht="24.75" customHeight="1" x14ac:dyDescent="0.2">
      <c r="A1" s="1" t="s">
        <v>61</v>
      </c>
    </row>
    <row r="2" spans="1:11" s="2" customFormat="1" x14ac:dyDescent="0.2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  <c r="J2" s="16">
        <v>3</v>
      </c>
      <c r="K2" s="16">
        <v>4</v>
      </c>
    </row>
    <row r="3" spans="1:11" x14ac:dyDescent="0.2">
      <c r="A3" s="28">
        <v>1</v>
      </c>
      <c r="B3" s="32" t="s">
        <v>116</v>
      </c>
      <c r="C3" s="146">
        <v>2006</v>
      </c>
      <c r="D3" s="32" t="s">
        <v>120</v>
      </c>
      <c r="E3" s="34" t="s">
        <v>121</v>
      </c>
      <c r="F3" s="32" t="s">
        <v>85</v>
      </c>
      <c r="G3" s="47">
        <v>38</v>
      </c>
      <c r="H3" s="47">
        <v>39</v>
      </c>
      <c r="I3" s="46">
        <v>156</v>
      </c>
      <c r="J3" s="153">
        <v>35</v>
      </c>
      <c r="K3" s="4">
        <v>31</v>
      </c>
    </row>
    <row r="4" spans="1:11" x14ac:dyDescent="0.2">
      <c r="A4" s="28">
        <v>2</v>
      </c>
      <c r="B4" s="145" t="s">
        <v>115</v>
      </c>
      <c r="C4" s="146">
        <v>2006</v>
      </c>
      <c r="D4" s="32" t="s">
        <v>120</v>
      </c>
      <c r="E4" s="34" t="s">
        <v>121</v>
      </c>
      <c r="F4" s="32" t="s">
        <v>85</v>
      </c>
      <c r="G4" s="47">
        <v>31</v>
      </c>
      <c r="H4" s="47">
        <v>40</v>
      </c>
      <c r="I4" s="46">
        <v>137</v>
      </c>
      <c r="J4" s="4">
        <v>43</v>
      </c>
      <c r="K4" s="4">
        <v>36</v>
      </c>
    </row>
    <row r="5" spans="1:11" x14ac:dyDescent="0.2">
      <c r="A5" s="28">
        <v>3</v>
      </c>
      <c r="B5" s="151" t="s">
        <v>118</v>
      </c>
      <c r="C5" s="148">
        <v>2007</v>
      </c>
      <c r="D5" s="149" t="s">
        <v>120</v>
      </c>
      <c r="E5" s="149" t="s">
        <v>122</v>
      </c>
      <c r="F5" s="149" t="s">
        <v>85</v>
      </c>
      <c r="G5" s="47">
        <v>38</v>
      </c>
      <c r="H5" s="47">
        <v>33</v>
      </c>
      <c r="I5" s="46">
        <v>134</v>
      </c>
      <c r="J5" s="4">
        <v>23</v>
      </c>
      <c r="K5" s="4">
        <v>30</v>
      </c>
    </row>
    <row r="6" spans="1:11" x14ac:dyDescent="0.2">
      <c r="A6" s="28">
        <v>4</v>
      </c>
      <c r="B6" s="32" t="s">
        <v>117</v>
      </c>
      <c r="C6" s="146">
        <v>2008</v>
      </c>
      <c r="D6" s="32" t="s">
        <v>120</v>
      </c>
      <c r="E6" s="34" t="s">
        <v>121</v>
      </c>
      <c r="F6" s="32" t="s">
        <v>85</v>
      </c>
      <c r="G6" s="47">
        <v>31</v>
      </c>
      <c r="H6" s="47">
        <v>31</v>
      </c>
      <c r="I6" s="46">
        <v>115</v>
      </c>
      <c r="J6" s="4">
        <v>34</v>
      </c>
      <c r="K6" s="4">
        <v>29</v>
      </c>
    </row>
    <row r="7" spans="1:11" x14ac:dyDescent="0.2">
      <c r="A7" s="28">
        <v>5</v>
      </c>
      <c r="B7" s="151" t="s">
        <v>119</v>
      </c>
      <c r="C7" s="148">
        <v>2007</v>
      </c>
      <c r="D7" s="149" t="s">
        <v>120</v>
      </c>
      <c r="E7" s="149" t="s">
        <v>122</v>
      </c>
      <c r="F7" s="149" t="s">
        <v>85</v>
      </c>
      <c r="G7" s="47">
        <v>29</v>
      </c>
      <c r="H7" s="47">
        <v>27</v>
      </c>
      <c r="I7" s="46">
        <v>108</v>
      </c>
      <c r="J7" s="4">
        <v>21</v>
      </c>
      <c r="K7" s="4">
        <v>31</v>
      </c>
    </row>
    <row r="8" spans="1:11" x14ac:dyDescent="0.2">
      <c r="A8" s="28">
        <v>6</v>
      </c>
      <c r="B8" s="44"/>
      <c r="C8" s="29"/>
      <c r="D8" s="50"/>
      <c r="E8" s="50"/>
      <c r="F8" s="51"/>
      <c r="G8" s="45"/>
      <c r="H8" s="45"/>
      <c r="I8" s="46">
        <f t="shared" ref="I8:I27" si="0">SUM(G8:H8)</f>
        <v>0</v>
      </c>
    </row>
    <row r="9" spans="1:11" x14ac:dyDescent="0.2">
      <c r="A9" s="28">
        <v>7</v>
      </c>
      <c r="B9" s="44"/>
      <c r="C9" s="29"/>
      <c r="D9" s="50"/>
      <c r="E9" s="51"/>
      <c r="F9" s="51"/>
      <c r="G9" s="45"/>
      <c r="H9" s="45"/>
      <c r="I9" s="46">
        <f t="shared" si="0"/>
        <v>0</v>
      </c>
    </row>
    <row r="10" spans="1:11" x14ac:dyDescent="0.2">
      <c r="A10" s="28">
        <v>8</v>
      </c>
      <c r="B10" s="44"/>
      <c r="C10" s="29"/>
      <c r="D10" s="50"/>
      <c r="E10" s="51"/>
      <c r="F10" s="51"/>
      <c r="G10" s="45"/>
      <c r="H10" s="45"/>
      <c r="I10" s="46">
        <f t="shared" si="0"/>
        <v>0</v>
      </c>
    </row>
    <row r="11" spans="1:11" x14ac:dyDescent="0.2">
      <c r="A11" s="28">
        <v>9</v>
      </c>
      <c r="B11" s="48"/>
      <c r="C11" s="49"/>
      <c r="D11" s="50"/>
      <c r="E11" s="50"/>
      <c r="F11" s="50"/>
      <c r="G11" s="45"/>
      <c r="H11" s="45"/>
      <c r="I11" s="46">
        <f t="shared" si="0"/>
        <v>0</v>
      </c>
    </row>
    <row r="12" spans="1:11" x14ac:dyDescent="0.2">
      <c r="A12" s="28">
        <v>10</v>
      </c>
      <c r="B12" s="48"/>
      <c r="C12" s="49"/>
      <c r="D12" s="50"/>
      <c r="E12" s="50"/>
      <c r="F12" s="50"/>
      <c r="G12" s="45"/>
      <c r="H12" s="45"/>
      <c r="I12" s="46">
        <f t="shared" si="0"/>
        <v>0</v>
      </c>
    </row>
    <row r="13" spans="1:11" x14ac:dyDescent="0.2">
      <c r="A13" s="28">
        <v>11</v>
      </c>
      <c r="B13" s="48"/>
      <c r="C13" s="49"/>
      <c r="D13" s="50"/>
      <c r="E13" s="50"/>
      <c r="F13" s="50"/>
      <c r="G13" s="45"/>
      <c r="H13" s="45"/>
      <c r="I13" s="46">
        <f t="shared" si="0"/>
        <v>0</v>
      </c>
    </row>
    <row r="14" spans="1:11" x14ac:dyDescent="0.2">
      <c r="A14" s="28">
        <v>12</v>
      </c>
      <c r="B14" s="48"/>
      <c r="C14" s="49"/>
      <c r="D14" s="50"/>
      <c r="E14" s="50"/>
      <c r="F14" s="50"/>
      <c r="G14" s="45"/>
      <c r="H14" s="45"/>
      <c r="I14" s="46">
        <f t="shared" si="0"/>
        <v>0</v>
      </c>
    </row>
    <row r="15" spans="1:11" x14ac:dyDescent="0.2">
      <c r="A15" s="28">
        <v>13</v>
      </c>
      <c r="B15" s="48"/>
      <c r="C15" s="49"/>
      <c r="D15" s="50"/>
      <c r="E15" s="50"/>
      <c r="F15" s="50"/>
      <c r="G15" s="45"/>
      <c r="H15" s="45"/>
      <c r="I15" s="46">
        <f t="shared" si="0"/>
        <v>0</v>
      </c>
    </row>
    <row r="16" spans="1:11" x14ac:dyDescent="0.2">
      <c r="A16" s="28">
        <v>14</v>
      </c>
      <c r="B16" s="48"/>
      <c r="C16" s="49"/>
      <c r="D16" s="50"/>
      <c r="E16" s="50"/>
      <c r="F16" s="50"/>
      <c r="G16" s="45"/>
      <c r="H16" s="45"/>
      <c r="I16" s="46">
        <f t="shared" si="0"/>
        <v>0</v>
      </c>
    </row>
    <row r="17" spans="1:9" x14ac:dyDescent="0.2">
      <c r="A17" s="28">
        <v>15</v>
      </c>
      <c r="B17" s="48"/>
      <c r="C17" s="49"/>
      <c r="D17" s="50"/>
      <c r="E17" s="50"/>
      <c r="F17" s="50"/>
      <c r="G17" s="45"/>
      <c r="H17" s="45"/>
      <c r="I17" s="46">
        <f t="shared" si="0"/>
        <v>0</v>
      </c>
    </row>
    <row r="18" spans="1:9" x14ac:dyDescent="0.2">
      <c r="A18" s="28">
        <v>16</v>
      </c>
      <c r="B18" s="48"/>
      <c r="C18" s="49"/>
      <c r="D18" s="50"/>
      <c r="E18" s="50"/>
      <c r="F18" s="50"/>
      <c r="G18" s="45"/>
      <c r="H18" s="45"/>
      <c r="I18" s="46">
        <f t="shared" si="0"/>
        <v>0</v>
      </c>
    </row>
    <row r="19" spans="1:9" x14ac:dyDescent="0.2">
      <c r="A19" s="28">
        <v>17</v>
      </c>
      <c r="B19" s="48"/>
      <c r="C19" s="49"/>
      <c r="D19" s="50"/>
      <c r="E19" s="50"/>
      <c r="F19" s="50"/>
      <c r="G19" s="45"/>
      <c r="H19" s="45"/>
      <c r="I19" s="46">
        <f t="shared" si="0"/>
        <v>0</v>
      </c>
    </row>
    <row r="20" spans="1:9" x14ac:dyDescent="0.2">
      <c r="A20" s="28">
        <v>18</v>
      </c>
      <c r="B20" s="48"/>
      <c r="C20" s="49"/>
      <c r="D20" s="50"/>
      <c r="E20" s="50"/>
      <c r="F20" s="50"/>
      <c r="G20" s="45"/>
      <c r="H20" s="45"/>
      <c r="I20" s="46">
        <f t="shared" si="0"/>
        <v>0</v>
      </c>
    </row>
    <row r="21" spans="1:9" x14ac:dyDescent="0.2">
      <c r="A21" s="28">
        <v>19</v>
      </c>
      <c r="B21" s="48"/>
      <c r="C21" s="49"/>
      <c r="D21" s="50"/>
      <c r="E21" s="50"/>
      <c r="F21" s="50"/>
      <c r="G21" s="45"/>
      <c r="H21" s="45"/>
      <c r="I21" s="46">
        <f t="shared" si="0"/>
        <v>0</v>
      </c>
    </row>
    <row r="22" spans="1:9" x14ac:dyDescent="0.2">
      <c r="A22" s="28">
        <v>20</v>
      </c>
      <c r="B22" s="48"/>
      <c r="C22" s="49"/>
      <c r="D22" s="50"/>
      <c r="E22" s="50"/>
      <c r="F22" s="50"/>
      <c r="G22" s="45"/>
      <c r="H22" s="45"/>
      <c r="I22" s="46">
        <f t="shared" si="0"/>
        <v>0</v>
      </c>
    </row>
    <row r="23" spans="1:9" x14ac:dyDescent="0.2">
      <c r="A23" s="28">
        <v>21</v>
      </c>
      <c r="B23" s="48"/>
      <c r="C23" s="49"/>
      <c r="D23" s="50"/>
      <c r="E23" s="50"/>
      <c r="F23" s="50"/>
      <c r="G23" s="45"/>
      <c r="H23" s="45"/>
      <c r="I23" s="46">
        <f t="shared" si="0"/>
        <v>0</v>
      </c>
    </row>
    <row r="24" spans="1:9" x14ac:dyDescent="0.2">
      <c r="A24" s="28">
        <v>22</v>
      </c>
      <c r="B24" s="48"/>
      <c r="C24" s="49"/>
      <c r="D24" s="50"/>
      <c r="E24" s="50"/>
      <c r="F24" s="50"/>
      <c r="G24" s="45"/>
      <c r="H24" s="45"/>
      <c r="I24" s="46">
        <f t="shared" si="0"/>
        <v>0</v>
      </c>
    </row>
    <row r="25" spans="1:9" x14ac:dyDescent="0.2">
      <c r="A25" s="28">
        <v>23</v>
      </c>
      <c r="B25" s="48"/>
      <c r="C25" s="49"/>
      <c r="D25" s="50"/>
      <c r="E25" s="50"/>
      <c r="F25" s="50"/>
      <c r="G25" s="45"/>
      <c r="H25" s="45"/>
      <c r="I25" s="46">
        <f t="shared" si="0"/>
        <v>0</v>
      </c>
    </row>
    <row r="26" spans="1:9" x14ac:dyDescent="0.2">
      <c r="A26" s="28">
        <v>24</v>
      </c>
      <c r="B26" s="48"/>
      <c r="C26" s="49"/>
      <c r="D26" s="50"/>
      <c r="E26" s="50"/>
      <c r="F26" s="50"/>
      <c r="G26" s="45"/>
      <c r="H26" s="45"/>
      <c r="I26" s="46">
        <f t="shared" si="0"/>
        <v>0</v>
      </c>
    </row>
    <row r="27" spans="1:9" x14ac:dyDescent="0.2">
      <c r="A27" s="28">
        <v>25</v>
      </c>
      <c r="B27" s="48"/>
      <c r="C27" s="49"/>
      <c r="D27" s="50"/>
      <c r="E27" s="50"/>
      <c r="F27" s="50"/>
      <c r="G27" s="45"/>
      <c r="H27" s="45"/>
      <c r="I27" s="46">
        <f t="shared" si="0"/>
        <v>0</v>
      </c>
    </row>
    <row r="28" spans="1:9" ht="15" x14ac:dyDescent="0.2">
      <c r="A28" s="3"/>
      <c r="C28" s="3"/>
      <c r="G28" s="3"/>
      <c r="H28" s="3"/>
      <c r="I28" s="3"/>
    </row>
    <row r="29" spans="1:9" ht="15" x14ac:dyDescent="0.2">
      <c r="A29" s="3"/>
      <c r="C29" s="3"/>
      <c r="G29" s="3"/>
      <c r="H29" s="3"/>
      <c r="I29" s="3"/>
    </row>
    <row r="30" spans="1:9" x14ac:dyDescent="0.2">
      <c r="A30" s="1" t="s">
        <v>70</v>
      </c>
      <c r="C30" s="3"/>
      <c r="G30" s="3"/>
      <c r="H30" s="3"/>
      <c r="I30" s="3"/>
    </row>
    <row r="31" spans="1:9" ht="15" customHeight="1" x14ac:dyDescent="0.2">
      <c r="A31" s="101" t="s">
        <v>6</v>
      </c>
      <c r="B31" s="107" t="s">
        <v>72</v>
      </c>
      <c r="C31" s="101" t="s">
        <v>0</v>
      </c>
      <c r="D31" s="109"/>
      <c r="E31" s="106" t="s">
        <v>1</v>
      </c>
      <c r="F31" s="106"/>
      <c r="G31" s="99">
        <v>1</v>
      </c>
      <c r="H31" s="99">
        <v>2</v>
      </c>
      <c r="I31" s="101" t="s">
        <v>5</v>
      </c>
    </row>
    <row r="32" spans="1:9" ht="15" customHeight="1" x14ac:dyDescent="0.2">
      <c r="A32" s="102"/>
      <c r="B32" s="108"/>
      <c r="C32" s="102"/>
      <c r="D32" s="100"/>
      <c r="E32" s="102"/>
      <c r="F32" s="102"/>
      <c r="G32" s="100"/>
      <c r="H32" s="100"/>
      <c r="I32" s="102"/>
    </row>
    <row r="33" spans="1:9" x14ac:dyDescent="0.2">
      <c r="A33" s="28" t="s">
        <v>12</v>
      </c>
      <c r="B33" s="103" t="s">
        <v>121</v>
      </c>
      <c r="C33" s="104"/>
      <c r="D33" s="104"/>
      <c r="E33" s="105"/>
      <c r="F33" s="34"/>
      <c r="G33" s="34"/>
      <c r="H33" s="34"/>
      <c r="I33" s="83"/>
    </row>
    <row r="34" spans="1:9" x14ac:dyDescent="0.2">
      <c r="A34" s="3"/>
      <c r="B34" s="32" t="s">
        <v>116</v>
      </c>
      <c r="C34" s="146">
        <v>2006</v>
      </c>
      <c r="D34" s="32" t="s">
        <v>120</v>
      </c>
      <c r="E34" s="34" t="s">
        <v>121</v>
      </c>
      <c r="F34" s="32" t="s">
        <v>85</v>
      </c>
      <c r="G34" s="47">
        <v>38</v>
      </c>
      <c r="H34" s="47">
        <v>39</v>
      </c>
      <c r="I34" s="46">
        <v>156</v>
      </c>
    </row>
    <row r="35" spans="1:9" x14ac:dyDescent="0.2">
      <c r="A35" s="3"/>
      <c r="B35" s="145" t="s">
        <v>115</v>
      </c>
      <c r="C35" s="146">
        <v>2006</v>
      </c>
      <c r="D35" s="32" t="s">
        <v>120</v>
      </c>
      <c r="E35" s="34" t="s">
        <v>121</v>
      </c>
      <c r="F35" s="32" t="s">
        <v>85</v>
      </c>
      <c r="G35" s="47">
        <v>31</v>
      </c>
      <c r="H35" s="47">
        <v>40</v>
      </c>
      <c r="I35" s="46">
        <v>137</v>
      </c>
    </row>
    <row r="36" spans="1:9" x14ac:dyDescent="0.2">
      <c r="A36" s="3"/>
      <c r="B36" s="32" t="s">
        <v>117</v>
      </c>
      <c r="C36" s="146">
        <v>2008</v>
      </c>
      <c r="D36" s="32" t="s">
        <v>120</v>
      </c>
      <c r="E36" s="34" t="s">
        <v>121</v>
      </c>
      <c r="F36" s="32" t="s">
        <v>85</v>
      </c>
      <c r="G36" s="47">
        <v>31</v>
      </c>
      <c r="H36" s="47">
        <v>31</v>
      </c>
      <c r="I36" s="46">
        <v>115</v>
      </c>
    </row>
    <row r="37" spans="1:9" x14ac:dyDescent="0.2">
      <c r="A37" s="3"/>
      <c r="C37" s="3"/>
      <c r="G37" s="3"/>
      <c r="H37" s="3"/>
      <c r="I37" s="30">
        <f>SUM(I34:I36)</f>
        <v>408</v>
      </c>
    </row>
    <row r="38" spans="1:9" x14ac:dyDescent="0.2">
      <c r="A38" s="3"/>
      <c r="C38" s="3"/>
      <c r="G38" s="3"/>
      <c r="H38" s="3"/>
      <c r="I38" s="2"/>
    </row>
    <row r="39" spans="1:9" x14ac:dyDescent="0.2">
      <c r="A39" s="28" t="s">
        <v>13</v>
      </c>
      <c r="B39" s="103"/>
      <c r="C39" s="104"/>
      <c r="D39" s="104"/>
      <c r="E39" s="105"/>
      <c r="F39" s="34"/>
      <c r="G39" s="34"/>
      <c r="H39" s="34"/>
      <c r="I39" s="83"/>
    </row>
    <row r="40" spans="1:9" x14ac:dyDescent="0.2">
      <c r="A40" s="3"/>
      <c r="B40" s="34"/>
      <c r="C40" s="34"/>
      <c r="D40" s="34"/>
      <c r="E40" s="34"/>
      <c r="F40" s="34"/>
      <c r="G40" s="34"/>
      <c r="H40" s="34"/>
      <c r="I40" s="83">
        <f t="shared" ref="I40:I42" si="1">SUM(G40:H40)</f>
        <v>0</v>
      </c>
    </row>
    <row r="41" spans="1:9" x14ac:dyDescent="0.2">
      <c r="A41" s="3"/>
      <c r="B41" s="34"/>
      <c r="C41" s="34"/>
      <c r="D41" s="34"/>
      <c r="E41" s="34"/>
      <c r="F41" s="34"/>
      <c r="G41" s="34"/>
      <c r="H41" s="34"/>
      <c r="I41" s="83">
        <f t="shared" si="1"/>
        <v>0</v>
      </c>
    </row>
    <row r="42" spans="1:9" x14ac:dyDescent="0.2">
      <c r="A42" s="3"/>
      <c r="B42" s="34"/>
      <c r="C42" s="34"/>
      <c r="D42" s="34"/>
      <c r="E42" s="34"/>
      <c r="F42" s="34"/>
      <c r="G42" s="34"/>
      <c r="H42" s="34"/>
      <c r="I42" s="83">
        <f t="shared" si="1"/>
        <v>0</v>
      </c>
    </row>
    <row r="43" spans="1:9" x14ac:dyDescent="0.2">
      <c r="A43" s="3"/>
      <c r="C43" s="3"/>
      <c r="G43" s="3"/>
      <c r="H43" s="3"/>
      <c r="I43" s="83">
        <f>SUM(I40:I42)</f>
        <v>0</v>
      </c>
    </row>
    <row r="44" spans="1:9" x14ac:dyDescent="0.2">
      <c r="A44" s="3"/>
      <c r="C44" s="3"/>
      <c r="G44" s="3"/>
      <c r="H44" s="3"/>
      <c r="I44" s="2"/>
    </row>
    <row r="45" spans="1:9" x14ac:dyDescent="0.2">
      <c r="A45" s="28" t="s">
        <v>14</v>
      </c>
      <c r="B45" s="103"/>
      <c r="C45" s="104"/>
      <c r="D45" s="104"/>
      <c r="E45" s="105"/>
      <c r="F45" s="34"/>
      <c r="G45" s="34"/>
      <c r="H45" s="34"/>
      <c r="I45" s="83"/>
    </row>
    <row r="46" spans="1:9" x14ac:dyDescent="0.2">
      <c r="A46" s="3"/>
      <c r="B46" s="34"/>
      <c r="C46" s="34"/>
      <c r="D46" s="34"/>
      <c r="E46" s="34"/>
      <c r="F46" s="34"/>
      <c r="G46" s="34"/>
      <c r="H46" s="34"/>
      <c r="I46" s="83">
        <f t="shared" ref="I46:I48" si="2">SUM(G46:H46)</f>
        <v>0</v>
      </c>
    </row>
    <row r="47" spans="1:9" x14ac:dyDescent="0.2">
      <c r="A47" s="3"/>
      <c r="B47" s="34"/>
      <c r="C47" s="34"/>
      <c r="D47" s="34"/>
      <c r="E47" s="34"/>
      <c r="F47" s="34"/>
      <c r="G47" s="34"/>
      <c r="H47" s="34"/>
      <c r="I47" s="83">
        <f t="shared" si="2"/>
        <v>0</v>
      </c>
    </row>
    <row r="48" spans="1:9" x14ac:dyDescent="0.2">
      <c r="A48" s="3"/>
      <c r="B48" s="34"/>
      <c r="C48" s="34"/>
      <c r="D48" s="34"/>
      <c r="E48" s="34"/>
      <c r="F48" s="34"/>
      <c r="G48" s="34"/>
      <c r="H48" s="34"/>
      <c r="I48" s="83">
        <f t="shared" si="2"/>
        <v>0</v>
      </c>
    </row>
    <row r="49" spans="9:9" s="3" customFormat="1" x14ac:dyDescent="0.2">
      <c r="I49" s="83">
        <f>SUM(I46:I48)</f>
        <v>0</v>
      </c>
    </row>
  </sheetData>
  <sortState xmlns:xlrd2="http://schemas.microsoft.com/office/spreadsheetml/2017/richdata2" ref="A3:I7">
    <sortCondition descending="1" ref="I3:I7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4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9.140625"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11" bestFit="1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10" ht="24.75" customHeight="1" x14ac:dyDescent="0.2">
      <c r="A1" s="12" t="s">
        <v>18</v>
      </c>
    </row>
    <row r="2" spans="1:10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ht="15.75" x14ac:dyDescent="0.2">
      <c r="A3" s="28">
        <v>1</v>
      </c>
      <c r="B3" s="48"/>
      <c r="C3" s="49"/>
      <c r="D3" s="48"/>
      <c r="E3" s="50"/>
      <c r="F3" s="50"/>
      <c r="G3" s="45"/>
      <c r="H3" s="45"/>
      <c r="I3" s="46">
        <f t="shared" ref="I3:I27" si="0">SUM(G3:H3)</f>
        <v>0</v>
      </c>
    </row>
    <row r="4" spans="1:10" ht="15.75" x14ac:dyDescent="0.2">
      <c r="A4" s="28">
        <v>2</v>
      </c>
      <c r="B4" s="33"/>
      <c r="C4" s="31"/>
      <c r="D4" s="48"/>
      <c r="E4" s="50"/>
      <c r="F4" s="50"/>
      <c r="G4" s="45"/>
      <c r="H4" s="45"/>
      <c r="I4" s="46">
        <f t="shared" si="0"/>
        <v>0</v>
      </c>
      <c r="J4" s="4"/>
    </row>
    <row r="5" spans="1:10" ht="15.75" x14ac:dyDescent="0.2">
      <c r="A5" s="28">
        <v>3</v>
      </c>
      <c r="B5" s="48"/>
      <c r="C5" s="49"/>
      <c r="D5" s="48"/>
      <c r="E5" s="50"/>
      <c r="F5" s="50"/>
      <c r="G5" s="45"/>
      <c r="H5" s="45"/>
      <c r="I5" s="46">
        <f t="shared" si="0"/>
        <v>0</v>
      </c>
      <c r="J5" s="4"/>
    </row>
    <row r="6" spans="1:10" ht="15.75" x14ac:dyDescent="0.2">
      <c r="A6" s="28">
        <v>4</v>
      </c>
      <c r="B6" s="48"/>
      <c r="C6" s="49"/>
      <c r="D6" s="48"/>
      <c r="E6" s="50"/>
      <c r="F6" s="50"/>
      <c r="G6" s="45"/>
      <c r="H6" s="45"/>
      <c r="I6" s="46">
        <f t="shared" si="0"/>
        <v>0</v>
      </c>
    </row>
    <row r="7" spans="1:10" ht="15.75" x14ac:dyDescent="0.2">
      <c r="A7" s="28">
        <v>5</v>
      </c>
      <c r="B7" s="48"/>
      <c r="C7" s="49"/>
      <c r="D7" s="48"/>
      <c r="E7" s="50"/>
      <c r="F7" s="50"/>
      <c r="G7" s="45"/>
      <c r="H7" s="45"/>
      <c r="I7" s="46">
        <f t="shared" si="0"/>
        <v>0</v>
      </c>
    </row>
    <row r="8" spans="1:10" ht="15.75" x14ac:dyDescent="0.2">
      <c r="A8" s="28">
        <v>6</v>
      </c>
      <c r="B8" s="48"/>
      <c r="C8" s="49"/>
      <c r="D8" s="48"/>
      <c r="E8" s="50"/>
      <c r="F8" s="50"/>
      <c r="G8" s="45"/>
      <c r="H8" s="45"/>
      <c r="I8" s="46">
        <f t="shared" si="0"/>
        <v>0</v>
      </c>
    </row>
    <row r="9" spans="1:10" ht="15.75" x14ac:dyDescent="0.2">
      <c r="A9" s="28">
        <v>7</v>
      </c>
      <c r="B9" s="48"/>
      <c r="C9" s="49"/>
      <c r="D9" s="48"/>
      <c r="E9" s="33"/>
      <c r="F9" s="50"/>
      <c r="G9" s="45"/>
      <c r="H9" s="45"/>
      <c r="I9" s="46">
        <f t="shared" si="0"/>
        <v>0</v>
      </c>
      <c r="J9" s="4"/>
    </row>
    <row r="10" spans="1:10" ht="15.75" x14ac:dyDescent="0.2">
      <c r="A10" s="28">
        <v>8</v>
      </c>
      <c r="B10" s="48"/>
      <c r="C10" s="49"/>
      <c r="D10" s="48"/>
      <c r="E10" s="33"/>
      <c r="F10" s="50"/>
      <c r="G10" s="45"/>
      <c r="H10" s="45"/>
      <c r="I10" s="46">
        <f t="shared" si="0"/>
        <v>0</v>
      </c>
    </row>
    <row r="11" spans="1:10" ht="15.75" x14ac:dyDescent="0.2">
      <c r="A11" s="28">
        <v>9</v>
      </c>
      <c r="B11" s="48"/>
      <c r="C11" s="49"/>
      <c r="D11" s="48"/>
      <c r="E11" s="33"/>
      <c r="F11" s="50"/>
      <c r="G11" s="45"/>
      <c r="H11" s="45"/>
      <c r="I11" s="46">
        <f t="shared" si="0"/>
        <v>0</v>
      </c>
    </row>
    <row r="12" spans="1:10" ht="15.75" x14ac:dyDescent="0.2">
      <c r="A12" s="28">
        <v>10</v>
      </c>
      <c r="B12" s="48"/>
      <c r="C12" s="49"/>
      <c r="D12" s="48"/>
      <c r="E12" s="33"/>
      <c r="F12" s="50"/>
      <c r="G12" s="45"/>
      <c r="H12" s="45"/>
      <c r="I12" s="46">
        <f t="shared" si="0"/>
        <v>0</v>
      </c>
    </row>
    <row r="13" spans="1:10" ht="15.75" x14ac:dyDescent="0.2">
      <c r="A13" s="28">
        <v>11</v>
      </c>
      <c r="B13" s="33"/>
      <c r="C13" s="31"/>
      <c r="D13" s="48"/>
      <c r="E13" s="33"/>
      <c r="F13" s="50"/>
      <c r="G13" s="45"/>
      <c r="H13" s="45"/>
      <c r="I13" s="46">
        <f t="shared" si="0"/>
        <v>0</v>
      </c>
    </row>
    <row r="14" spans="1:10" ht="15.75" x14ac:dyDescent="0.2">
      <c r="A14" s="28">
        <v>12</v>
      </c>
      <c r="B14" s="48"/>
      <c r="C14" s="49"/>
      <c r="D14" s="48"/>
      <c r="E14" s="48"/>
      <c r="F14" s="50"/>
      <c r="G14" s="45"/>
      <c r="H14" s="45"/>
      <c r="I14" s="46">
        <f t="shared" si="0"/>
        <v>0</v>
      </c>
    </row>
    <row r="15" spans="1:10" ht="15.75" x14ac:dyDescent="0.2">
      <c r="A15" s="28">
        <v>13</v>
      </c>
      <c r="B15" s="48"/>
      <c r="C15" s="49"/>
      <c r="D15" s="48"/>
      <c r="E15" s="48"/>
      <c r="F15" s="50"/>
      <c r="G15" s="45"/>
      <c r="H15" s="45"/>
      <c r="I15" s="46">
        <f t="shared" si="0"/>
        <v>0</v>
      </c>
    </row>
    <row r="16" spans="1:10" ht="15.75" x14ac:dyDescent="0.2">
      <c r="A16" s="28">
        <v>14</v>
      </c>
      <c r="B16" s="48"/>
      <c r="C16" s="49"/>
      <c r="D16" s="48"/>
      <c r="E16" s="48"/>
      <c r="F16" s="50"/>
      <c r="G16" s="45"/>
      <c r="H16" s="45"/>
      <c r="I16" s="46">
        <f t="shared" si="0"/>
        <v>0</v>
      </c>
    </row>
    <row r="17" spans="1:9" ht="15.75" x14ac:dyDescent="0.2">
      <c r="A17" s="28">
        <v>15</v>
      </c>
      <c r="B17" s="48"/>
      <c r="C17" s="49"/>
      <c r="D17" s="48"/>
      <c r="E17" s="48"/>
      <c r="F17" s="50"/>
      <c r="G17" s="45"/>
      <c r="H17" s="45"/>
      <c r="I17" s="46">
        <f t="shared" si="0"/>
        <v>0</v>
      </c>
    </row>
    <row r="18" spans="1:9" ht="15.75" x14ac:dyDescent="0.2">
      <c r="A18" s="28">
        <v>16</v>
      </c>
      <c r="B18" s="48"/>
      <c r="C18" s="49"/>
      <c r="D18" s="48"/>
      <c r="E18" s="48"/>
      <c r="F18" s="50"/>
      <c r="G18" s="45"/>
      <c r="H18" s="45"/>
      <c r="I18" s="46">
        <f t="shared" si="0"/>
        <v>0</v>
      </c>
    </row>
    <row r="19" spans="1:9" ht="15.75" x14ac:dyDescent="0.2">
      <c r="A19" s="28">
        <v>17</v>
      </c>
      <c r="B19" s="48"/>
      <c r="C19" s="49"/>
      <c r="D19" s="48"/>
      <c r="E19" s="48"/>
      <c r="F19" s="50"/>
      <c r="G19" s="45"/>
      <c r="H19" s="45"/>
      <c r="I19" s="46">
        <f t="shared" si="0"/>
        <v>0</v>
      </c>
    </row>
    <row r="20" spans="1:9" ht="15.75" x14ac:dyDescent="0.2">
      <c r="A20" s="28">
        <v>18</v>
      </c>
      <c r="B20" s="48"/>
      <c r="C20" s="49"/>
      <c r="D20" s="48"/>
      <c r="E20" s="48"/>
      <c r="F20" s="50"/>
      <c r="G20" s="45"/>
      <c r="H20" s="45"/>
      <c r="I20" s="46">
        <f t="shared" si="0"/>
        <v>0</v>
      </c>
    </row>
    <row r="21" spans="1:9" ht="15.75" x14ac:dyDescent="0.2">
      <c r="A21" s="28">
        <v>19</v>
      </c>
      <c r="B21" s="48"/>
      <c r="C21" s="49"/>
      <c r="D21" s="48"/>
      <c r="E21" s="48"/>
      <c r="F21" s="50"/>
      <c r="G21" s="45"/>
      <c r="H21" s="45"/>
      <c r="I21" s="46">
        <f t="shared" si="0"/>
        <v>0</v>
      </c>
    </row>
    <row r="22" spans="1:9" ht="15.75" x14ac:dyDescent="0.2">
      <c r="A22" s="28">
        <v>20</v>
      </c>
      <c r="B22" s="48"/>
      <c r="C22" s="49"/>
      <c r="D22" s="48"/>
      <c r="E22" s="48"/>
      <c r="F22" s="50"/>
      <c r="G22" s="45"/>
      <c r="H22" s="45"/>
      <c r="I22" s="46">
        <f t="shared" si="0"/>
        <v>0</v>
      </c>
    </row>
    <row r="23" spans="1:9" ht="15.75" x14ac:dyDescent="0.2">
      <c r="A23" s="28">
        <v>21</v>
      </c>
      <c r="B23" s="48"/>
      <c r="C23" s="49"/>
      <c r="D23" s="48"/>
      <c r="E23" s="48"/>
      <c r="F23" s="50"/>
      <c r="G23" s="45"/>
      <c r="H23" s="45"/>
      <c r="I23" s="46">
        <f t="shared" si="0"/>
        <v>0</v>
      </c>
    </row>
    <row r="24" spans="1:9" ht="15.75" x14ac:dyDescent="0.2">
      <c r="A24" s="28">
        <v>22</v>
      </c>
      <c r="B24" s="48"/>
      <c r="C24" s="49"/>
      <c r="D24" s="48"/>
      <c r="E24" s="48"/>
      <c r="F24" s="50"/>
      <c r="G24" s="45"/>
      <c r="H24" s="45"/>
      <c r="I24" s="46">
        <f t="shared" si="0"/>
        <v>0</v>
      </c>
    </row>
    <row r="25" spans="1:9" ht="15.75" x14ac:dyDescent="0.2">
      <c r="A25" s="28">
        <v>23</v>
      </c>
      <c r="B25" s="48"/>
      <c r="C25" s="49"/>
      <c r="D25" s="48"/>
      <c r="E25" s="48"/>
      <c r="F25" s="50"/>
      <c r="G25" s="45"/>
      <c r="H25" s="45"/>
      <c r="I25" s="46">
        <f t="shared" si="0"/>
        <v>0</v>
      </c>
    </row>
    <row r="26" spans="1:9" ht="15.75" x14ac:dyDescent="0.2">
      <c r="A26" s="28">
        <v>24</v>
      </c>
      <c r="B26" s="48"/>
      <c r="C26" s="49"/>
      <c r="D26" s="48"/>
      <c r="E26" s="48"/>
      <c r="F26" s="50"/>
      <c r="G26" s="45"/>
      <c r="H26" s="45"/>
      <c r="I26" s="46">
        <f t="shared" si="0"/>
        <v>0</v>
      </c>
    </row>
    <row r="27" spans="1:9" ht="15.75" x14ac:dyDescent="0.2">
      <c r="A27" s="28">
        <v>25</v>
      </c>
      <c r="B27" s="48"/>
      <c r="C27" s="49"/>
      <c r="D27" s="48"/>
      <c r="E27" s="48"/>
      <c r="F27" s="50"/>
      <c r="G27" s="45"/>
      <c r="H27" s="45"/>
      <c r="I27" s="46">
        <f t="shared" si="0"/>
        <v>0</v>
      </c>
    </row>
    <row r="30" spans="1:9" ht="15.75" x14ac:dyDescent="0.2">
      <c r="A30" s="12" t="s">
        <v>50</v>
      </c>
    </row>
    <row r="31" spans="1:9" ht="15" customHeight="1" x14ac:dyDescent="0.2">
      <c r="A31" s="101" t="s">
        <v>6</v>
      </c>
      <c r="B31" s="107" t="s">
        <v>72</v>
      </c>
      <c r="C31" s="101" t="s">
        <v>0</v>
      </c>
      <c r="D31" s="109"/>
      <c r="E31" s="106" t="s">
        <v>1</v>
      </c>
      <c r="F31" s="106"/>
      <c r="G31" s="99">
        <v>1</v>
      </c>
      <c r="H31" s="99">
        <v>2</v>
      </c>
      <c r="I31" s="101" t="s">
        <v>5</v>
      </c>
    </row>
    <row r="32" spans="1:9" ht="15" customHeight="1" x14ac:dyDescent="0.2">
      <c r="A32" s="102"/>
      <c r="B32" s="108"/>
      <c r="C32" s="102"/>
      <c r="D32" s="100"/>
      <c r="E32" s="102"/>
      <c r="F32" s="102"/>
      <c r="G32" s="100"/>
      <c r="H32" s="100"/>
      <c r="I32" s="102"/>
    </row>
    <row r="33" spans="1:9" ht="15.75" x14ac:dyDescent="0.2">
      <c r="A33" s="28" t="s">
        <v>12</v>
      </c>
      <c r="B33" s="103"/>
      <c r="C33" s="104"/>
      <c r="D33" s="104"/>
      <c r="E33" s="105"/>
      <c r="F33" s="34"/>
      <c r="G33" s="34"/>
      <c r="H33" s="34"/>
      <c r="I33" s="83"/>
    </row>
    <row r="34" spans="1:9" ht="15.75" x14ac:dyDescent="0.2">
      <c r="A34" s="3"/>
      <c r="B34" s="34"/>
      <c r="C34" s="34"/>
      <c r="D34" s="34"/>
      <c r="E34" s="34"/>
      <c r="F34" s="34"/>
      <c r="G34" s="34"/>
      <c r="H34" s="34"/>
      <c r="I34" s="83">
        <f t="shared" ref="I34:I36" si="1">SUM(G34:H34)</f>
        <v>0</v>
      </c>
    </row>
    <row r="35" spans="1:9" ht="15.75" x14ac:dyDescent="0.2">
      <c r="A35" s="3"/>
      <c r="B35" s="34"/>
      <c r="C35" s="34"/>
      <c r="D35" s="34"/>
      <c r="E35" s="34"/>
      <c r="F35" s="34"/>
      <c r="G35" s="34"/>
      <c r="H35" s="34"/>
      <c r="I35" s="83">
        <f t="shared" si="1"/>
        <v>0</v>
      </c>
    </row>
    <row r="36" spans="1:9" ht="15.75" x14ac:dyDescent="0.2">
      <c r="A36" s="3"/>
      <c r="B36" s="34"/>
      <c r="C36" s="34"/>
      <c r="D36" s="34"/>
      <c r="E36" s="34"/>
      <c r="F36" s="34"/>
      <c r="G36" s="34"/>
      <c r="H36" s="34"/>
      <c r="I36" s="83">
        <f t="shared" si="1"/>
        <v>0</v>
      </c>
    </row>
    <row r="37" spans="1:9" ht="15.75" x14ac:dyDescent="0.2">
      <c r="A37" s="3"/>
      <c r="C37" s="3"/>
      <c r="F37" s="3"/>
      <c r="G37" s="3"/>
      <c r="H37" s="3"/>
      <c r="I37" s="83">
        <f>SUM(I34:I36)</f>
        <v>0</v>
      </c>
    </row>
    <row r="38" spans="1:9" ht="15.75" x14ac:dyDescent="0.2">
      <c r="A38" s="3"/>
      <c r="C38" s="3"/>
      <c r="F38" s="3"/>
      <c r="G38" s="3"/>
      <c r="H38" s="3"/>
      <c r="I38" s="2"/>
    </row>
    <row r="39" spans="1:9" ht="15.75" x14ac:dyDescent="0.2">
      <c r="A39" s="28" t="s">
        <v>13</v>
      </c>
      <c r="B39" s="103"/>
      <c r="C39" s="104"/>
      <c r="D39" s="104"/>
      <c r="E39" s="105"/>
      <c r="F39" s="34"/>
      <c r="G39" s="34"/>
      <c r="H39" s="34"/>
      <c r="I39" s="83"/>
    </row>
    <row r="40" spans="1:9" ht="15.75" x14ac:dyDescent="0.2">
      <c r="A40" s="3"/>
      <c r="B40" s="34"/>
      <c r="C40" s="34"/>
      <c r="D40" s="34"/>
      <c r="E40" s="34"/>
      <c r="F40" s="34"/>
      <c r="G40" s="34"/>
      <c r="H40" s="34"/>
      <c r="I40" s="83">
        <f t="shared" ref="I40:I42" si="2">SUM(G40:H40)</f>
        <v>0</v>
      </c>
    </row>
    <row r="41" spans="1:9" ht="15.75" x14ac:dyDescent="0.2">
      <c r="A41" s="3"/>
      <c r="B41" s="34"/>
      <c r="C41" s="34"/>
      <c r="D41" s="34"/>
      <c r="E41" s="34"/>
      <c r="F41" s="34"/>
      <c r="G41" s="34"/>
      <c r="H41" s="34"/>
      <c r="I41" s="83">
        <f t="shared" si="2"/>
        <v>0</v>
      </c>
    </row>
    <row r="42" spans="1:9" ht="15.75" x14ac:dyDescent="0.2">
      <c r="A42" s="3"/>
      <c r="B42" s="34"/>
      <c r="C42" s="34">
        <v>6</v>
      </c>
      <c r="D42" s="34"/>
      <c r="E42" s="34"/>
      <c r="F42" s="34"/>
      <c r="G42" s="34"/>
      <c r="H42" s="34"/>
      <c r="I42" s="83">
        <f t="shared" si="2"/>
        <v>0</v>
      </c>
    </row>
    <row r="43" spans="1:9" ht="15.75" x14ac:dyDescent="0.2">
      <c r="A43" s="3"/>
      <c r="C43" s="3"/>
      <c r="F43" s="3"/>
      <c r="G43" s="3"/>
      <c r="H43" s="3"/>
      <c r="I43" s="83">
        <f>SUM(I40:I42)</f>
        <v>0</v>
      </c>
    </row>
    <row r="44" spans="1:9" ht="15.75" x14ac:dyDescent="0.2">
      <c r="A44" s="3"/>
      <c r="C44" s="3"/>
      <c r="F44" s="3"/>
      <c r="G44" s="3"/>
      <c r="H44" s="3"/>
      <c r="I44" s="2"/>
    </row>
    <row r="45" spans="1:9" ht="15.75" x14ac:dyDescent="0.2">
      <c r="A45" s="28" t="s">
        <v>14</v>
      </c>
      <c r="B45" s="103"/>
      <c r="C45" s="104"/>
      <c r="D45" s="104"/>
      <c r="E45" s="105"/>
      <c r="F45" s="34"/>
      <c r="G45" s="34"/>
      <c r="H45" s="34"/>
      <c r="I45" s="83"/>
    </row>
    <row r="46" spans="1:9" ht="15.75" x14ac:dyDescent="0.2">
      <c r="A46" s="3"/>
      <c r="B46" s="34"/>
      <c r="C46" s="34"/>
      <c r="D46" s="34"/>
      <c r="E46" s="34"/>
      <c r="F46" s="34"/>
      <c r="G46" s="34"/>
      <c r="H46" s="34"/>
      <c r="I46" s="83">
        <f t="shared" ref="I46:I48" si="3">SUM(G46:H46)</f>
        <v>0</v>
      </c>
    </row>
    <row r="47" spans="1:9" ht="15.75" x14ac:dyDescent="0.2">
      <c r="A47" s="3"/>
      <c r="B47" s="34"/>
      <c r="C47" s="34"/>
      <c r="D47" s="34"/>
      <c r="E47" s="34"/>
      <c r="F47" s="34"/>
      <c r="G47" s="34"/>
      <c r="H47" s="34"/>
      <c r="I47" s="83">
        <f t="shared" si="3"/>
        <v>0</v>
      </c>
    </row>
    <row r="48" spans="1:9" ht="15.75" x14ac:dyDescent="0.2">
      <c r="A48" s="3"/>
      <c r="B48" s="34"/>
      <c r="C48" s="34"/>
      <c r="D48" s="34"/>
      <c r="E48" s="34"/>
      <c r="F48" s="34"/>
      <c r="G48" s="34"/>
      <c r="H48" s="34"/>
      <c r="I48" s="83">
        <f t="shared" si="3"/>
        <v>0</v>
      </c>
    </row>
    <row r="49" spans="1:9" ht="15.75" x14ac:dyDescent="0.2">
      <c r="A49" s="3"/>
      <c r="C49" s="3"/>
      <c r="F49" s="3"/>
      <c r="G49" s="3"/>
      <c r="H49" s="3"/>
      <c r="I49" s="83">
        <f>SUM(I46:I48)</f>
        <v>0</v>
      </c>
    </row>
  </sheetData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4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E40" sqref="E40"/>
    </sheetView>
  </sheetViews>
  <sheetFormatPr defaultColWidth="9.140625"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11" bestFit="1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10" ht="24.75" customHeight="1" x14ac:dyDescent="0.2">
      <c r="A1" s="12" t="s">
        <v>19</v>
      </c>
    </row>
    <row r="2" spans="1:10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ht="15.75" x14ac:dyDescent="0.2">
      <c r="A3" s="28">
        <v>1</v>
      </c>
      <c r="B3" s="151" t="s">
        <v>103</v>
      </c>
      <c r="C3" s="148">
        <v>2007</v>
      </c>
      <c r="D3" s="149" t="s">
        <v>99</v>
      </c>
      <c r="E3" s="150" t="s">
        <v>100</v>
      </c>
      <c r="F3" s="145" t="s">
        <v>85</v>
      </c>
      <c r="G3" s="47">
        <v>75</v>
      </c>
      <c r="H3" s="47">
        <v>76</v>
      </c>
      <c r="I3" s="46">
        <f>SUM(G3:H3)</f>
        <v>151</v>
      </c>
    </row>
    <row r="4" spans="1:10" ht="15.75" x14ac:dyDescent="0.2">
      <c r="A4" s="28">
        <v>2</v>
      </c>
      <c r="B4" s="145" t="s">
        <v>102</v>
      </c>
      <c r="C4" s="146">
        <v>2007</v>
      </c>
      <c r="D4" s="149" t="s">
        <v>99</v>
      </c>
      <c r="E4" s="150" t="s">
        <v>100</v>
      </c>
      <c r="F4" s="145" t="s">
        <v>85</v>
      </c>
      <c r="G4" s="47">
        <v>74</v>
      </c>
      <c r="H4" s="47">
        <v>74</v>
      </c>
      <c r="I4" s="46">
        <f>SUM(G4:H4)</f>
        <v>148</v>
      </c>
      <c r="J4" s="4"/>
    </row>
    <row r="5" spans="1:10" ht="15.75" x14ac:dyDescent="0.2">
      <c r="A5" s="28">
        <v>3</v>
      </c>
      <c r="B5" s="151" t="s">
        <v>101</v>
      </c>
      <c r="C5" s="148">
        <v>2008</v>
      </c>
      <c r="D5" s="149" t="s">
        <v>99</v>
      </c>
      <c r="E5" s="150" t="s">
        <v>100</v>
      </c>
      <c r="F5" s="145" t="s">
        <v>85</v>
      </c>
      <c r="G5" s="47">
        <v>70</v>
      </c>
      <c r="H5" s="47">
        <v>55</v>
      </c>
      <c r="I5" s="46">
        <f>SUM(G5:H5)</f>
        <v>125</v>
      </c>
      <c r="J5" s="4"/>
    </row>
    <row r="6" spans="1:10" ht="15.75" x14ac:dyDescent="0.2">
      <c r="A6" s="28">
        <v>4</v>
      </c>
      <c r="B6" s="48"/>
      <c r="C6" s="49"/>
      <c r="D6" s="48"/>
      <c r="E6" s="50"/>
      <c r="F6" s="50"/>
      <c r="G6" s="45"/>
      <c r="H6" s="45"/>
      <c r="I6" s="46">
        <f t="shared" ref="I3:I8" si="0">SUM(G6:H6)</f>
        <v>0</v>
      </c>
    </row>
    <row r="7" spans="1:10" ht="15.75" x14ac:dyDescent="0.2">
      <c r="A7" s="28">
        <v>5</v>
      </c>
      <c r="B7" s="48"/>
      <c r="C7" s="49"/>
      <c r="D7" s="48"/>
      <c r="E7" s="50"/>
      <c r="F7" s="50"/>
      <c r="G7" s="45"/>
      <c r="H7" s="45"/>
      <c r="I7" s="46">
        <f t="shared" si="0"/>
        <v>0</v>
      </c>
    </row>
    <row r="8" spans="1:10" ht="15.75" x14ac:dyDescent="0.2">
      <c r="A8" s="28">
        <v>6</v>
      </c>
      <c r="B8" s="48"/>
      <c r="C8" s="49"/>
      <c r="D8" s="48"/>
      <c r="E8" s="50"/>
      <c r="F8" s="50"/>
      <c r="G8" s="45"/>
      <c r="H8" s="45"/>
      <c r="I8" s="46">
        <f t="shared" si="0"/>
        <v>0</v>
      </c>
    </row>
    <row r="9" spans="1:10" ht="15.75" x14ac:dyDescent="0.2">
      <c r="A9" s="28">
        <v>7</v>
      </c>
      <c r="B9" s="48"/>
      <c r="C9" s="49"/>
      <c r="D9" s="48"/>
      <c r="E9" s="33"/>
      <c r="F9" s="50"/>
      <c r="G9" s="45"/>
      <c r="H9" s="45"/>
      <c r="I9" s="46">
        <f t="shared" ref="I9:I11" si="1">SUM(G9:H9)</f>
        <v>0</v>
      </c>
      <c r="J9" s="4"/>
    </row>
    <row r="10" spans="1:10" ht="15.75" x14ac:dyDescent="0.2">
      <c r="A10" s="28">
        <v>8</v>
      </c>
      <c r="B10" s="48"/>
      <c r="C10" s="49"/>
      <c r="D10" s="48"/>
      <c r="E10" s="33"/>
      <c r="F10" s="50"/>
      <c r="G10" s="45"/>
      <c r="H10" s="45"/>
      <c r="I10" s="46">
        <f t="shared" si="1"/>
        <v>0</v>
      </c>
    </row>
    <row r="11" spans="1:10" ht="15.75" x14ac:dyDescent="0.2">
      <c r="A11" s="28">
        <v>9</v>
      </c>
      <c r="B11" s="48"/>
      <c r="C11" s="49"/>
      <c r="D11" s="48"/>
      <c r="E11" s="33"/>
      <c r="F11" s="50"/>
      <c r="G11" s="45"/>
      <c r="H11" s="45"/>
      <c r="I11" s="46">
        <f t="shared" si="1"/>
        <v>0</v>
      </c>
    </row>
    <row r="12" spans="1:10" ht="15.75" x14ac:dyDescent="0.2">
      <c r="A12" s="28">
        <v>10</v>
      </c>
      <c r="B12" s="48"/>
      <c r="C12" s="49"/>
      <c r="D12" s="48"/>
      <c r="E12" s="33"/>
      <c r="F12" s="50"/>
      <c r="G12" s="45"/>
      <c r="H12" s="45"/>
      <c r="I12" s="46">
        <f t="shared" ref="I12:I14" si="2">SUM(G12:H12)</f>
        <v>0</v>
      </c>
    </row>
    <row r="13" spans="1:10" ht="15.75" x14ac:dyDescent="0.2">
      <c r="A13" s="28">
        <v>11</v>
      </c>
      <c r="B13" s="33"/>
      <c r="C13" s="31"/>
      <c r="D13" s="48"/>
      <c r="E13" s="33"/>
      <c r="F13" s="50"/>
      <c r="G13" s="45"/>
      <c r="H13" s="45"/>
      <c r="I13" s="46">
        <f t="shared" si="2"/>
        <v>0</v>
      </c>
    </row>
    <row r="14" spans="1:10" ht="15.75" x14ac:dyDescent="0.2">
      <c r="A14" s="28">
        <v>12</v>
      </c>
      <c r="B14" s="48"/>
      <c r="C14" s="49"/>
      <c r="D14" s="48"/>
      <c r="E14" s="48"/>
      <c r="F14" s="50"/>
      <c r="G14" s="45"/>
      <c r="H14" s="45"/>
      <c r="I14" s="46">
        <f t="shared" si="2"/>
        <v>0</v>
      </c>
    </row>
    <row r="15" spans="1:10" ht="15.75" x14ac:dyDescent="0.2">
      <c r="A15" s="28">
        <v>13</v>
      </c>
      <c r="B15" s="48"/>
      <c r="C15" s="49"/>
      <c r="D15" s="48"/>
      <c r="E15" s="48"/>
      <c r="F15" s="50"/>
      <c r="G15" s="45"/>
      <c r="H15" s="45"/>
      <c r="I15" s="46">
        <f t="shared" ref="I15:I27" si="3">SUM(G15:H15)</f>
        <v>0</v>
      </c>
    </row>
    <row r="16" spans="1:10" ht="15.75" x14ac:dyDescent="0.2">
      <c r="A16" s="28">
        <v>14</v>
      </c>
      <c r="B16" s="48"/>
      <c r="C16" s="49"/>
      <c r="D16" s="48"/>
      <c r="E16" s="48"/>
      <c r="F16" s="50"/>
      <c r="G16" s="45"/>
      <c r="H16" s="45"/>
      <c r="I16" s="46">
        <f t="shared" si="3"/>
        <v>0</v>
      </c>
    </row>
    <row r="17" spans="1:9" ht="15.75" x14ac:dyDescent="0.2">
      <c r="A17" s="28">
        <v>15</v>
      </c>
      <c r="B17" s="48"/>
      <c r="C17" s="49"/>
      <c r="D17" s="48"/>
      <c r="E17" s="48"/>
      <c r="F17" s="50"/>
      <c r="G17" s="45"/>
      <c r="H17" s="45"/>
      <c r="I17" s="46">
        <f t="shared" si="3"/>
        <v>0</v>
      </c>
    </row>
    <row r="18" spans="1:9" ht="15.75" x14ac:dyDescent="0.2">
      <c r="A18" s="28">
        <v>16</v>
      </c>
      <c r="B18" s="48"/>
      <c r="C18" s="49"/>
      <c r="D18" s="48"/>
      <c r="E18" s="48"/>
      <c r="F18" s="50"/>
      <c r="G18" s="45"/>
      <c r="H18" s="45"/>
      <c r="I18" s="46">
        <f t="shared" si="3"/>
        <v>0</v>
      </c>
    </row>
    <row r="19" spans="1:9" ht="15.75" x14ac:dyDescent="0.2">
      <c r="A19" s="28">
        <v>17</v>
      </c>
      <c r="B19" s="48"/>
      <c r="C19" s="49"/>
      <c r="D19" s="48"/>
      <c r="E19" s="48"/>
      <c r="F19" s="50"/>
      <c r="G19" s="45"/>
      <c r="H19" s="45"/>
      <c r="I19" s="46">
        <f t="shared" si="3"/>
        <v>0</v>
      </c>
    </row>
    <row r="20" spans="1:9" ht="15.75" x14ac:dyDescent="0.2">
      <c r="A20" s="28">
        <v>18</v>
      </c>
      <c r="B20" s="48"/>
      <c r="C20" s="49"/>
      <c r="D20" s="48"/>
      <c r="E20" s="48"/>
      <c r="F20" s="50"/>
      <c r="G20" s="45"/>
      <c r="H20" s="45"/>
      <c r="I20" s="46">
        <f t="shared" si="3"/>
        <v>0</v>
      </c>
    </row>
    <row r="21" spans="1:9" ht="15.75" x14ac:dyDescent="0.2">
      <c r="A21" s="28">
        <v>19</v>
      </c>
      <c r="B21" s="48"/>
      <c r="C21" s="49"/>
      <c r="D21" s="48"/>
      <c r="E21" s="48"/>
      <c r="F21" s="50"/>
      <c r="G21" s="45"/>
      <c r="H21" s="45"/>
      <c r="I21" s="46">
        <f t="shared" si="3"/>
        <v>0</v>
      </c>
    </row>
    <row r="22" spans="1:9" ht="15.75" x14ac:dyDescent="0.2">
      <c r="A22" s="28">
        <v>20</v>
      </c>
      <c r="B22" s="48"/>
      <c r="C22" s="49"/>
      <c r="D22" s="48"/>
      <c r="E22" s="48"/>
      <c r="F22" s="50"/>
      <c r="G22" s="45"/>
      <c r="H22" s="45"/>
      <c r="I22" s="46">
        <f t="shared" si="3"/>
        <v>0</v>
      </c>
    </row>
    <row r="23" spans="1:9" ht="15.75" x14ac:dyDescent="0.2">
      <c r="A23" s="28">
        <v>21</v>
      </c>
      <c r="B23" s="48"/>
      <c r="C23" s="49"/>
      <c r="D23" s="48"/>
      <c r="E23" s="48"/>
      <c r="F23" s="50"/>
      <c r="G23" s="45"/>
      <c r="H23" s="45"/>
      <c r="I23" s="46">
        <f t="shared" si="3"/>
        <v>0</v>
      </c>
    </row>
    <row r="24" spans="1:9" ht="15.75" x14ac:dyDescent="0.2">
      <c r="A24" s="28">
        <v>22</v>
      </c>
      <c r="B24" s="48"/>
      <c r="C24" s="49"/>
      <c r="D24" s="48"/>
      <c r="E24" s="48"/>
      <c r="F24" s="50"/>
      <c r="G24" s="45"/>
      <c r="H24" s="45"/>
      <c r="I24" s="46">
        <f t="shared" si="3"/>
        <v>0</v>
      </c>
    </row>
    <row r="25" spans="1:9" ht="15.75" x14ac:dyDescent="0.2">
      <c r="A25" s="28">
        <v>23</v>
      </c>
      <c r="B25" s="48"/>
      <c r="C25" s="49"/>
      <c r="D25" s="48"/>
      <c r="E25" s="48"/>
      <c r="F25" s="50"/>
      <c r="G25" s="45"/>
      <c r="H25" s="45"/>
      <c r="I25" s="46">
        <f t="shared" si="3"/>
        <v>0</v>
      </c>
    </row>
    <row r="26" spans="1:9" ht="15.75" x14ac:dyDescent="0.2">
      <c r="A26" s="28">
        <v>24</v>
      </c>
      <c r="B26" s="48"/>
      <c r="C26" s="49"/>
      <c r="D26" s="48"/>
      <c r="E26" s="48"/>
      <c r="F26" s="50"/>
      <c r="G26" s="45"/>
      <c r="H26" s="45"/>
      <c r="I26" s="46">
        <f t="shared" si="3"/>
        <v>0</v>
      </c>
    </row>
    <row r="27" spans="1:9" ht="15.75" x14ac:dyDescent="0.2">
      <c r="A27" s="28">
        <v>25</v>
      </c>
      <c r="B27" s="48"/>
      <c r="C27" s="49"/>
      <c r="D27" s="48"/>
      <c r="E27" s="48"/>
      <c r="F27" s="50"/>
      <c r="G27" s="45"/>
      <c r="H27" s="45"/>
      <c r="I27" s="46">
        <f t="shared" si="3"/>
        <v>0</v>
      </c>
    </row>
    <row r="30" spans="1:9" ht="15.75" x14ac:dyDescent="0.2">
      <c r="A30" s="12" t="s">
        <v>51</v>
      </c>
    </row>
    <row r="31" spans="1:9" ht="15" customHeight="1" x14ac:dyDescent="0.2">
      <c r="A31" s="101" t="s">
        <v>6</v>
      </c>
      <c r="B31" s="107" t="s">
        <v>72</v>
      </c>
      <c r="C31" s="101" t="s">
        <v>0</v>
      </c>
      <c r="D31" s="109"/>
      <c r="E31" s="106" t="s">
        <v>1</v>
      </c>
      <c r="F31" s="106"/>
      <c r="G31" s="99">
        <v>1</v>
      </c>
      <c r="H31" s="99">
        <v>2</v>
      </c>
      <c r="I31" s="101" t="s">
        <v>5</v>
      </c>
    </row>
    <row r="32" spans="1:9" ht="15" customHeight="1" x14ac:dyDescent="0.2">
      <c r="A32" s="102"/>
      <c r="B32" s="108"/>
      <c r="C32" s="102"/>
      <c r="D32" s="100"/>
      <c r="E32" s="102"/>
      <c r="F32" s="102"/>
      <c r="G32" s="100"/>
      <c r="H32" s="100"/>
      <c r="I32" s="102"/>
    </row>
    <row r="33" spans="1:9" ht="15.75" x14ac:dyDescent="0.2">
      <c r="A33" s="28" t="s">
        <v>12</v>
      </c>
      <c r="B33" s="103" t="s">
        <v>107</v>
      </c>
      <c r="C33" s="104"/>
      <c r="D33" s="104"/>
      <c r="E33" s="105"/>
      <c r="F33" s="34"/>
      <c r="G33" s="34"/>
      <c r="H33" s="34"/>
      <c r="I33" s="83"/>
    </row>
    <row r="34" spans="1:9" ht="15.75" x14ac:dyDescent="0.2">
      <c r="A34" s="3"/>
      <c r="B34" s="151" t="s">
        <v>103</v>
      </c>
      <c r="C34" s="148">
        <v>2007</v>
      </c>
      <c r="D34" s="149" t="s">
        <v>99</v>
      </c>
      <c r="E34" s="150" t="s">
        <v>100</v>
      </c>
      <c r="F34" s="145" t="s">
        <v>85</v>
      </c>
      <c r="G34" s="47">
        <v>75</v>
      </c>
      <c r="H34" s="47">
        <v>76</v>
      </c>
      <c r="I34" s="46">
        <f>SUM(G34:H34)</f>
        <v>151</v>
      </c>
    </row>
    <row r="35" spans="1:9" ht="15.75" x14ac:dyDescent="0.2">
      <c r="A35" s="3"/>
      <c r="B35" s="145" t="s">
        <v>102</v>
      </c>
      <c r="C35" s="146">
        <v>2007</v>
      </c>
      <c r="D35" s="149" t="s">
        <v>99</v>
      </c>
      <c r="E35" s="150" t="s">
        <v>100</v>
      </c>
      <c r="F35" s="145" t="s">
        <v>85</v>
      </c>
      <c r="G35" s="47">
        <v>74</v>
      </c>
      <c r="H35" s="47">
        <v>74</v>
      </c>
      <c r="I35" s="46">
        <f>SUM(G35:H35)</f>
        <v>148</v>
      </c>
    </row>
    <row r="36" spans="1:9" ht="15.75" x14ac:dyDescent="0.2">
      <c r="A36" s="3"/>
      <c r="B36" s="151" t="s">
        <v>101</v>
      </c>
      <c r="C36" s="148">
        <v>2008</v>
      </c>
      <c r="D36" s="149" t="s">
        <v>99</v>
      </c>
      <c r="E36" s="149" t="s">
        <v>100</v>
      </c>
      <c r="F36" s="145" t="s">
        <v>85</v>
      </c>
      <c r="G36" s="47">
        <v>70</v>
      </c>
      <c r="H36" s="47">
        <v>55</v>
      </c>
      <c r="I36" s="46">
        <f>SUM(G36:H36)</f>
        <v>125</v>
      </c>
    </row>
    <row r="37" spans="1:9" ht="15.75" x14ac:dyDescent="0.2">
      <c r="A37" s="3"/>
      <c r="C37" s="3"/>
      <c r="F37" s="3"/>
      <c r="G37" s="3"/>
      <c r="H37" s="3"/>
      <c r="I37" s="30">
        <f>SUM(I34:I36)</f>
        <v>424</v>
      </c>
    </row>
    <row r="38" spans="1:9" ht="15.75" x14ac:dyDescent="0.2">
      <c r="A38" s="3"/>
      <c r="C38" s="3"/>
      <c r="F38" s="3"/>
      <c r="G38" s="3"/>
      <c r="H38" s="3"/>
      <c r="I38" s="2"/>
    </row>
    <row r="39" spans="1:9" ht="15.75" x14ac:dyDescent="0.2">
      <c r="A39" s="28" t="s">
        <v>13</v>
      </c>
      <c r="B39" s="103"/>
      <c r="C39" s="104"/>
      <c r="D39" s="104"/>
      <c r="E39" s="105"/>
      <c r="F39" s="34"/>
      <c r="G39" s="34"/>
      <c r="H39" s="34"/>
      <c r="I39" s="83"/>
    </row>
    <row r="40" spans="1:9" ht="15.75" x14ac:dyDescent="0.2">
      <c r="A40" s="3"/>
      <c r="B40" s="34"/>
      <c r="C40" s="34"/>
      <c r="D40" s="34"/>
      <c r="E40" s="34"/>
      <c r="F40" s="34"/>
      <c r="G40" s="34"/>
      <c r="H40" s="34"/>
      <c r="I40" s="83">
        <f t="shared" ref="I40:I42" si="4">SUM(G40:H40)</f>
        <v>0</v>
      </c>
    </row>
    <row r="41" spans="1:9" ht="15.75" x14ac:dyDescent="0.2">
      <c r="A41" s="3"/>
      <c r="B41" s="34"/>
      <c r="C41" s="34"/>
      <c r="D41" s="34"/>
      <c r="E41" s="34"/>
      <c r="F41" s="34"/>
      <c r="G41" s="34"/>
      <c r="H41" s="34"/>
      <c r="I41" s="83">
        <f t="shared" si="4"/>
        <v>0</v>
      </c>
    </row>
    <row r="42" spans="1:9" ht="15.75" x14ac:dyDescent="0.2">
      <c r="A42" s="3"/>
      <c r="B42" s="34"/>
      <c r="C42" s="34"/>
      <c r="D42" s="34"/>
      <c r="E42" s="34"/>
      <c r="F42" s="34"/>
      <c r="G42" s="34"/>
      <c r="H42" s="34"/>
      <c r="I42" s="83">
        <f t="shared" si="4"/>
        <v>0</v>
      </c>
    </row>
    <row r="43" spans="1:9" ht="15.75" x14ac:dyDescent="0.2">
      <c r="A43" s="3"/>
      <c r="C43" s="3"/>
      <c r="F43" s="3"/>
      <c r="G43" s="3"/>
      <c r="H43" s="3"/>
      <c r="I43" s="83">
        <f>SUM(I40:I42)</f>
        <v>0</v>
      </c>
    </row>
    <row r="44" spans="1:9" ht="15.75" x14ac:dyDescent="0.2">
      <c r="A44" s="3"/>
      <c r="C44" s="3"/>
      <c r="F44" s="3"/>
      <c r="G44" s="3"/>
      <c r="H44" s="3"/>
      <c r="I44" s="2"/>
    </row>
    <row r="45" spans="1:9" ht="15.75" x14ac:dyDescent="0.2">
      <c r="A45" s="28" t="s">
        <v>14</v>
      </c>
      <c r="B45" s="103"/>
      <c r="C45" s="104"/>
      <c r="D45" s="104"/>
      <c r="E45" s="105"/>
      <c r="F45" s="34"/>
      <c r="G45" s="34"/>
      <c r="H45" s="34"/>
      <c r="I45" s="83"/>
    </row>
    <row r="46" spans="1:9" ht="15.75" x14ac:dyDescent="0.2">
      <c r="A46" s="3"/>
      <c r="B46" s="34"/>
      <c r="C46" s="34"/>
      <c r="D46" s="34"/>
      <c r="E46" s="34"/>
      <c r="F46" s="34"/>
      <c r="G46" s="34"/>
      <c r="H46" s="34"/>
      <c r="I46" s="83">
        <f t="shared" ref="I46:I48" si="5">SUM(G46:H46)</f>
        <v>0</v>
      </c>
    </row>
    <row r="47" spans="1:9" ht="15.75" x14ac:dyDescent="0.2">
      <c r="A47" s="3"/>
      <c r="B47" s="34"/>
      <c r="C47" s="34"/>
      <c r="D47" s="34"/>
      <c r="E47" s="34"/>
      <c r="F47" s="34"/>
      <c r="G47" s="34"/>
      <c r="H47" s="34"/>
      <c r="I47" s="83">
        <f t="shared" si="5"/>
        <v>0</v>
      </c>
    </row>
    <row r="48" spans="1:9" ht="15.75" x14ac:dyDescent="0.2">
      <c r="A48" s="3"/>
      <c r="B48" s="34"/>
      <c r="C48" s="34"/>
      <c r="D48" s="34"/>
      <c r="E48" s="34"/>
      <c r="F48" s="34"/>
      <c r="G48" s="34"/>
      <c r="H48" s="34"/>
      <c r="I48" s="83">
        <f t="shared" si="5"/>
        <v>0</v>
      </c>
    </row>
    <row r="49" spans="1:9" ht="15.75" x14ac:dyDescent="0.2">
      <c r="A49" s="3"/>
      <c r="C49" s="3"/>
      <c r="F49" s="3"/>
      <c r="G49" s="3"/>
      <c r="H49" s="3"/>
      <c r="I49" s="83">
        <f>SUM(I46:I48)</f>
        <v>0</v>
      </c>
    </row>
  </sheetData>
  <sortState xmlns:xlrd2="http://schemas.microsoft.com/office/spreadsheetml/2017/richdata2" ref="A3:I5">
    <sortCondition descending="1" ref="I3:I5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4"/>
  </sheetPr>
  <dimension ref="A1:I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9.140625" defaultRowHeight="15" x14ac:dyDescent="0.2"/>
  <cols>
    <col min="1" max="1" width="6" style="3" customWidth="1"/>
    <col min="2" max="2" width="27" style="3" customWidth="1"/>
    <col min="3" max="3" width="6.140625" style="3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5" customWidth="1"/>
    <col min="9" max="9" width="6.85546875" style="3" customWidth="1"/>
    <col min="10" max="16384" width="9.140625" style="3"/>
  </cols>
  <sheetData>
    <row r="1" spans="1:9" ht="24.75" customHeight="1" x14ac:dyDescent="0.2">
      <c r="A1" s="12" t="s">
        <v>62</v>
      </c>
      <c r="C1" s="4"/>
      <c r="G1" s="9"/>
      <c r="H1" s="9"/>
      <c r="I1" s="2"/>
    </row>
    <row r="2" spans="1:9" s="2" customFormat="1" ht="15.75" x14ac:dyDescent="0.2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</row>
    <row r="3" spans="1:9" ht="15.75" x14ac:dyDescent="0.2">
      <c r="A3" s="28">
        <v>1</v>
      </c>
      <c r="B3" s="48"/>
      <c r="C3" s="49"/>
      <c r="D3" s="50"/>
      <c r="E3" s="50"/>
      <c r="F3" s="50"/>
      <c r="G3" s="45"/>
      <c r="H3" s="45"/>
      <c r="I3" s="46">
        <f>SUM(G3:H3)</f>
        <v>0</v>
      </c>
    </row>
    <row r="4" spans="1:9" ht="15.75" x14ac:dyDescent="0.2">
      <c r="A4" s="28">
        <v>2</v>
      </c>
      <c r="B4" s="48"/>
      <c r="C4" s="49"/>
      <c r="D4" s="50"/>
      <c r="E4" s="50"/>
      <c r="F4" s="50"/>
      <c r="G4" s="45"/>
      <c r="H4" s="45"/>
      <c r="I4" s="46">
        <f t="shared" ref="I4:I27" si="0">SUM(G4:H4)</f>
        <v>0</v>
      </c>
    </row>
    <row r="5" spans="1:9" ht="15.75" x14ac:dyDescent="0.2">
      <c r="A5" s="28">
        <v>3</v>
      </c>
      <c r="B5" s="48"/>
      <c r="C5" s="49"/>
      <c r="D5" s="50"/>
      <c r="E5" s="50"/>
      <c r="F5" s="50"/>
      <c r="G5" s="45"/>
      <c r="H5" s="45"/>
      <c r="I5" s="46">
        <f t="shared" si="0"/>
        <v>0</v>
      </c>
    </row>
    <row r="6" spans="1:9" ht="15.75" x14ac:dyDescent="0.2">
      <c r="A6" s="28">
        <v>4</v>
      </c>
      <c r="B6" s="48"/>
      <c r="C6" s="49"/>
      <c r="D6" s="50"/>
      <c r="E6" s="50"/>
      <c r="F6" s="50"/>
      <c r="G6" s="45"/>
      <c r="H6" s="45"/>
      <c r="I6" s="46">
        <f t="shared" si="0"/>
        <v>0</v>
      </c>
    </row>
    <row r="7" spans="1:9" ht="15.75" x14ac:dyDescent="0.2">
      <c r="A7" s="28">
        <v>5</v>
      </c>
      <c r="B7" s="48"/>
      <c r="C7" s="49"/>
      <c r="D7" s="50"/>
      <c r="E7" s="50"/>
      <c r="F7" s="50"/>
      <c r="G7" s="45"/>
      <c r="H7" s="45"/>
      <c r="I7" s="46">
        <f t="shared" si="0"/>
        <v>0</v>
      </c>
    </row>
    <row r="8" spans="1:9" ht="15.75" x14ac:dyDescent="0.2">
      <c r="A8" s="47">
        <v>6</v>
      </c>
      <c r="B8" s="48"/>
      <c r="C8" s="49"/>
      <c r="D8" s="50"/>
      <c r="E8" s="50"/>
      <c r="F8" s="50"/>
      <c r="G8" s="45"/>
      <c r="H8" s="45"/>
      <c r="I8" s="46">
        <f t="shared" si="0"/>
        <v>0</v>
      </c>
    </row>
    <row r="9" spans="1:9" ht="15.75" x14ac:dyDescent="0.2">
      <c r="A9" s="28">
        <v>7</v>
      </c>
      <c r="B9" s="48"/>
      <c r="C9" s="49"/>
      <c r="D9" s="50"/>
      <c r="E9" s="50"/>
      <c r="F9" s="50"/>
      <c r="G9" s="45"/>
      <c r="H9" s="45"/>
      <c r="I9" s="46">
        <f t="shared" si="0"/>
        <v>0</v>
      </c>
    </row>
    <row r="10" spans="1:9" ht="15.75" x14ac:dyDescent="0.2">
      <c r="A10" s="28">
        <v>8</v>
      </c>
      <c r="B10" s="48"/>
      <c r="C10" s="49"/>
      <c r="D10" s="50"/>
      <c r="E10" s="50"/>
      <c r="F10" s="50"/>
      <c r="G10" s="45"/>
      <c r="H10" s="45"/>
      <c r="I10" s="46">
        <f t="shared" si="0"/>
        <v>0</v>
      </c>
    </row>
    <row r="11" spans="1:9" ht="15.75" x14ac:dyDescent="0.2">
      <c r="A11" s="28">
        <v>9</v>
      </c>
      <c r="B11" s="48"/>
      <c r="C11" s="49"/>
      <c r="D11" s="50"/>
      <c r="E11" s="50"/>
      <c r="F11" s="50"/>
      <c r="G11" s="45"/>
      <c r="H11" s="45"/>
      <c r="I11" s="46">
        <f t="shared" si="0"/>
        <v>0</v>
      </c>
    </row>
    <row r="12" spans="1:9" ht="15.75" x14ac:dyDescent="0.2">
      <c r="A12" s="28">
        <v>10</v>
      </c>
      <c r="B12" s="48"/>
      <c r="C12" s="49"/>
      <c r="D12" s="50"/>
      <c r="E12" s="50"/>
      <c r="F12" s="50"/>
      <c r="G12" s="45"/>
      <c r="H12" s="45"/>
      <c r="I12" s="46">
        <f t="shared" si="0"/>
        <v>0</v>
      </c>
    </row>
    <row r="13" spans="1:9" ht="15.75" x14ac:dyDescent="0.2">
      <c r="A13" s="28">
        <v>11</v>
      </c>
      <c r="B13" s="48"/>
      <c r="C13" s="49"/>
      <c r="D13" s="50"/>
      <c r="E13" s="50"/>
      <c r="F13" s="50"/>
      <c r="G13" s="45"/>
      <c r="H13" s="45"/>
      <c r="I13" s="46">
        <f t="shared" si="0"/>
        <v>0</v>
      </c>
    </row>
    <row r="14" spans="1:9" ht="15.75" x14ac:dyDescent="0.2">
      <c r="A14" s="28">
        <v>12</v>
      </c>
      <c r="B14" s="48"/>
      <c r="C14" s="49"/>
      <c r="D14" s="50"/>
      <c r="E14" s="50"/>
      <c r="F14" s="50"/>
      <c r="G14" s="45"/>
      <c r="H14" s="45"/>
      <c r="I14" s="46">
        <f t="shared" si="0"/>
        <v>0</v>
      </c>
    </row>
    <row r="15" spans="1:9" ht="15.75" x14ac:dyDescent="0.2">
      <c r="A15" s="28">
        <v>13</v>
      </c>
      <c r="B15" s="48"/>
      <c r="C15" s="49"/>
      <c r="D15" s="50"/>
      <c r="E15" s="50"/>
      <c r="F15" s="50"/>
      <c r="G15" s="45"/>
      <c r="H15" s="45"/>
      <c r="I15" s="46">
        <f t="shared" si="0"/>
        <v>0</v>
      </c>
    </row>
    <row r="16" spans="1:9" ht="15.75" x14ac:dyDescent="0.2">
      <c r="A16" s="28">
        <v>14</v>
      </c>
      <c r="B16" s="48"/>
      <c r="C16" s="49"/>
      <c r="D16" s="50"/>
      <c r="E16" s="50"/>
      <c r="F16" s="50"/>
      <c r="G16" s="45"/>
      <c r="H16" s="45"/>
      <c r="I16" s="46">
        <f t="shared" si="0"/>
        <v>0</v>
      </c>
    </row>
    <row r="17" spans="1:9" ht="15.75" x14ac:dyDescent="0.2">
      <c r="A17" s="28">
        <v>15</v>
      </c>
      <c r="B17" s="48"/>
      <c r="C17" s="49"/>
      <c r="D17" s="50"/>
      <c r="E17" s="50"/>
      <c r="F17" s="50"/>
      <c r="G17" s="45"/>
      <c r="H17" s="45"/>
      <c r="I17" s="46">
        <f t="shared" si="0"/>
        <v>0</v>
      </c>
    </row>
    <row r="18" spans="1:9" ht="15.75" x14ac:dyDescent="0.2">
      <c r="A18" s="28">
        <v>16</v>
      </c>
      <c r="B18" s="48"/>
      <c r="C18" s="49"/>
      <c r="D18" s="50"/>
      <c r="E18" s="50"/>
      <c r="F18" s="50"/>
      <c r="G18" s="45"/>
      <c r="H18" s="45"/>
      <c r="I18" s="46">
        <f t="shared" si="0"/>
        <v>0</v>
      </c>
    </row>
    <row r="19" spans="1:9" ht="15.75" x14ac:dyDescent="0.2">
      <c r="A19" s="28">
        <v>17</v>
      </c>
      <c r="B19" s="48"/>
      <c r="C19" s="49"/>
      <c r="D19" s="50"/>
      <c r="E19" s="50"/>
      <c r="F19" s="50"/>
      <c r="G19" s="45"/>
      <c r="H19" s="45"/>
      <c r="I19" s="46">
        <f t="shared" si="0"/>
        <v>0</v>
      </c>
    </row>
    <row r="20" spans="1:9" ht="15.75" x14ac:dyDescent="0.2">
      <c r="A20" s="28">
        <v>18</v>
      </c>
      <c r="B20" s="48"/>
      <c r="C20" s="49"/>
      <c r="D20" s="50"/>
      <c r="E20" s="50"/>
      <c r="F20" s="50"/>
      <c r="G20" s="45"/>
      <c r="H20" s="45"/>
      <c r="I20" s="46">
        <f t="shared" si="0"/>
        <v>0</v>
      </c>
    </row>
    <row r="21" spans="1:9" ht="15.75" x14ac:dyDescent="0.2">
      <c r="A21" s="28">
        <v>19</v>
      </c>
      <c r="B21" s="48"/>
      <c r="C21" s="49"/>
      <c r="D21" s="50"/>
      <c r="E21" s="50"/>
      <c r="F21" s="50"/>
      <c r="G21" s="45"/>
      <c r="H21" s="45"/>
      <c r="I21" s="46">
        <f t="shared" si="0"/>
        <v>0</v>
      </c>
    </row>
    <row r="22" spans="1:9" ht="15.75" x14ac:dyDescent="0.2">
      <c r="A22" s="28">
        <v>20</v>
      </c>
      <c r="B22" s="48"/>
      <c r="C22" s="49"/>
      <c r="D22" s="50"/>
      <c r="E22" s="50"/>
      <c r="F22" s="50"/>
      <c r="G22" s="45"/>
      <c r="H22" s="45"/>
      <c r="I22" s="46">
        <f t="shared" si="0"/>
        <v>0</v>
      </c>
    </row>
    <row r="23" spans="1:9" ht="15.75" x14ac:dyDescent="0.2">
      <c r="A23" s="28">
        <v>21</v>
      </c>
      <c r="B23" s="48"/>
      <c r="C23" s="49"/>
      <c r="D23" s="50"/>
      <c r="E23" s="50"/>
      <c r="F23" s="50"/>
      <c r="G23" s="45"/>
      <c r="H23" s="45"/>
      <c r="I23" s="46">
        <f t="shared" si="0"/>
        <v>0</v>
      </c>
    </row>
    <row r="24" spans="1:9" ht="15.75" x14ac:dyDescent="0.2">
      <c r="A24" s="28">
        <v>22</v>
      </c>
      <c r="B24" s="48"/>
      <c r="C24" s="49"/>
      <c r="D24" s="50"/>
      <c r="E24" s="50"/>
      <c r="F24" s="50"/>
      <c r="G24" s="45"/>
      <c r="H24" s="45"/>
      <c r="I24" s="46">
        <f t="shared" si="0"/>
        <v>0</v>
      </c>
    </row>
    <row r="25" spans="1:9" ht="15.75" x14ac:dyDescent="0.2">
      <c r="A25" s="28">
        <v>23</v>
      </c>
      <c r="B25" s="48"/>
      <c r="C25" s="49"/>
      <c r="D25" s="50"/>
      <c r="E25" s="50"/>
      <c r="F25" s="50"/>
      <c r="G25" s="45"/>
      <c r="H25" s="45"/>
      <c r="I25" s="46">
        <f t="shared" si="0"/>
        <v>0</v>
      </c>
    </row>
    <row r="26" spans="1:9" ht="15.75" x14ac:dyDescent="0.2">
      <c r="A26" s="28">
        <v>24</v>
      </c>
      <c r="B26" s="48"/>
      <c r="C26" s="49"/>
      <c r="D26" s="50"/>
      <c r="E26" s="50"/>
      <c r="F26" s="50"/>
      <c r="G26" s="45"/>
      <c r="H26" s="45"/>
      <c r="I26" s="46">
        <f t="shared" si="0"/>
        <v>0</v>
      </c>
    </row>
    <row r="27" spans="1:9" ht="15.75" x14ac:dyDescent="0.2">
      <c r="A27" s="28">
        <v>25</v>
      </c>
      <c r="B27" s="48"/>
      <c r="C27" s="49"/>
      <c r="D27" s="50"/>
      <c r="E27" s="50"/>
      <c r="F27" s="50"/>
      <c r="G27" s="45"/>
      <c r="H27" s="45"/>
      <c r="I27" s="46">
        <f t="shared" si="0"/>
        <v>0</v>
      </c>
    </row>
    <row r="28" spans="1:9" x14ac:dyDescent="0.2">
      <c r="G28" s="3"/>
      <c r="H28" s="3"/>
    </row>
    <row r="29" spans="1:9" x14ac:dyDescent="0.2">
      <c r="G29" s="3"/>
      <c r="H29" s="3"/>
    </row>
    <row r="30" spans="1:9" ht="15.75" x14ac:dyDescent="0.2">
      <c r="A30" s="12" t="s">
        <v>65</v>
      </c>
      <c r="G30" s="3"/>
      <c r="H30" s="3"/>
    </row>
    <row r="31" spans="1:9" ht="15" customHeight="1" x14ac:dyDescent="0.2">
      <c r="A31" s="101" t="s">
        <v>6</v>
      </c>
      <c r="B31" s="107" t="s">
        <v>72</v>
      </c>
      <c r="C31" s="101" t="s">
        <v>0</v>
      </c>
      <c r="D31" s="109"/>
      <c r="E31" s="106" t="s">
        <v>1</v>
      </c>
      <c r="F31" s="106"/>
      <c r="G31" s="99">
        <v>1</v>
      </c>
      <c r="H31" s="99">
        <v>2</v>
      </c>
      <c r="I31" s="101" t="s">
        <v>5</v>
      </c>
    </row>
    <row r="32" spans="1:9" x14ac:dyDescent="0.2">
      <c r="A32" s="102"/>
      <c r="B32" s="108"/>
      <c r="C32" s="102"/>
      <c r="D32" s="100"/>
      <c r="E32" s="102"/>
      <c r="F32" s="102"/>
      <c r="G32" s="100"/>
      <c r="H32" s="100"/>
      <c r="I32" s="102"/>
    </row>
    <row r="33" spans="1:9" ht="15.75" x14ac:dyDescent="0.2">
      <c r="A33" s="28" t="s">
        <v>12</v>
      </c>
      <c r="B33" s="103"/>
      <c r="C33" s="104"/>
      <c r="D33" s="104"/>
      <c r="E33" s="105"/>
      <c r="F33" s="34"/>
      <c r="G33" s="34"/>
      <c r="H33" s="34"/>
      <c r="I33" s="83"/>
    </row>
    <row r="34" spans="1:9" ht="15.75" x14ac:dyDescent="0.2">
      <c r="B34" s="34"/>
      <c r="C34" s="34"/>
      <c r="D34" s="34"/>
      <c r="E34" s="34"/>
      <c r="F34" s="34"/>
      <c r="G34" s="34"/>
      <c r="H34" s="34"/>
      <c r="I34" s="83">
        <f t="shared" ref="I34:I36" si="1">SUM(G34:H34)</f>
        <v>0</v>
      </c>
    </row>
    <row r="35" spans="1:9" ht="15.75" x14ac:dyDescent="0.2">
      <c r="B35" s="34"/>
      <c r="C35" s="34"/>
      <c r="D35" s="34"/>
      <c r="E35" s="34"/>
      <c r="F35" s="34"/>
      <c r="G35" s="34"/>
      <c r="H35" s="34"/>
      <c r="I35" s="83">
        <f t="shared" si="1"/>
        <v>0</v>
      </c>
    </row>
    <row r="36" spans="1:9" ht="15.75" x14ac:dyDescent="0.2">
      <c r="B36" s="34"/>
      <c r="C36" s="34"/>
      <c r="D36" s="34"/>
      <c r="E36" s="34"/>
      <c r="F36" s="34"/>
      <c r="G36" s="34"/>
      <c r="H36" s="34"/>
      <c r="I36" s="83">
        <f t="shared" si="1"/>
        <v>0</v>
      </c>
    </row>
    <row r="37" spans="1:9" ht="15.75" x14ac:dyDescent="0.2">
      <c r="G37" s="3"/>
      <c r="H37" s="3"/>
      <c r="I37" s="83">
        <f>SUM(I34:I36)</f>
        <v>0</v>
      </c>
    </row>
    <row r="38" spans="1:9" ht="15.75" x14ac:dyDescent="0.2">
      <c r="G38" s="3"/>
      <c r="H38" s="3"/>
      <c r="I38" s="2"/>
    </row>
    <row r="39" spans="1:9" ht="15.75" x14ac:dyDescent="0.2">
      <c r="A39" s="28" t="s">
        <v>13</v>
      </c>
      <c r="B39" s="103"/>
      <c r="C39" s="104"/>
      <c r="D39" s="104"/>
      <c r="E39" s="105"/>
      <c r="F39" s="34"/>
      <c r="G39" s="34"/>
      <c r="H39" s="34"/>
      <c r="I39" s="83"/>
    </row>
    <row r="40" spans="1:9" ht="15.75" x14ac:dyDescent="0.2">
      <c r="B40" s="34"/>
      <c r="C40" s="34"/>
      <c r="D40" s="34"/>
      <c r="E40" s="34"/>
      <c r="F40" s="34"/>
      <c r="G40" s="34"/>
      <c r="H40" s="34"/>
      <c r="I40" s="83">
        <f t="shared" ref="I40:I42" si="2">SUM(G40:H40)</f>
        <v>0</v>
      </c>
    </row>
    <row r="41" spans="1:9" ht="15.75" x14ac:dyDescent="0.2">
      <c r="B41" s="34"/>
      <c r="C41" s="34"/>
      <c r="D41" s="34"/>
      <c r="E41" s="34"/>
      <c r="F41" s="34"/>
      <c r="G41" s="34"/>
      <c r="H41" s="34"/>
      <c r="I41" s="83">
        <f t="shared" si="2"/>
        <v>0</v>
      </c>
    </row>
    <row r="42" spans="1:9" ht="15.75" x14ac:dyDescent="0.2">
      <c r="B42" s="34"/>
      <c r="C42" s="34"/>
      <c r="D42" s="34"/>
      <c r="E42" s="34"/>
      <c r="F42" s="34"/>
      <c r="G42" s="34"/>
      <c r="H42" s="34"/>
      <c r="I42" s="83">
        <f t="shared" si="2"/>
        <v>0</v>
      </c>
    </row>
    <row r="43" spans="1:9" ht="15.75" x14ac:dyDescent="0.2">
      <c r="G43" s="3"/>
      <c r="H43" s="3"/>
      <c r="I43" s="83">
        <f>SUM(I40:I42)</f>
        <v>0</v>
      </c>
    </row>
    <row r="44" spans="1:9" ht="15.75" x14ac:dyDescent="0.2">
      <c r="G44" s="3"/>
      <c r="H44" s="3"/>
      <c r="I44" s="2"/>
    </row>
    <row r="45" spans="1:9" ht="15.75" x14ac:dyDescent="0.2">
      <c r="A45" s="28" t="s">
        <v>14</v>
      </c>
      <c r="B45" s="103"/>
      <c r="C45" s="104"/>
      <c r="D45" s="104"/>
      <c r="E45" s="105"/>
      <c r="F45" s="34"/>
      <c r="G45" s="34"/>
      <c r="H45" s="34"/>
      <c r="I45" s="83"/>
    </row>
    <row r="46" spans="1:9" ht="15.75" x14ac:dyDescent="0.2">
      <c r="B46" s="34"/>
      <c r="C46" s="34"/>
      <c r="D46" s="34"/>
      <c r="E46" s="34"/>
      <c r="F46" s="34"/>
      <c r="G46" s="34"/>
      <c r="H46" s="34"/>
      <c r="I46" s="83">
        <f t="shared" ref="I46:I48" si="3">SUM(G46:H46)</f>
        <v>0</v>
      </c>
    </row>
    <row r="47" spans="1:9" ht="15.75" x14ac:dyDescent="0.2">
      <c r="B47" s="34"/>
      <c r="C47" s="34"/>
      <c r="D47" s="34"/>
      <c r="E47" s="34"/>
      <c r="F47" s="34"/>
      <c r="G47" s="34"/>
      <c r="H47" s="34"/>
      <c r="I47" s="83">
        <f t="shared" si="3"/>
        <v>0</v>
      </c>
    </row>
    <row r="48" spans="1:9" ht="15.75" x14ac:dyDescent="0.2">
      <c r="B48" s="34"/>
      <c r="C48" s="34"/>
      <c r="D48" s="34"/>
      <c r="E48" s="34"/>
      <c r="F48" s="34"/>
      <c r="G48" s="34"/>
      <c r="H48" s="34"/>
      <c r="I48" s="83">
        <f t="shared" si="3"/>
        <v>0</v>
      </c>
    </row>
    <row r="49" spans="7:9" ht="15.75" x14ac:dyDescent="0.2">
      <c r="G49" s="3"/>
      <c r="H49" s="3"/>
      <c r="I49" s="83">
        <f>SUM(I46:I48)</f>
        <v>0</v>
      </c>
    </row>
  </sheetData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4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B1" sqref="B1"/>
    </sheetView>
  </sheetViews>
  <sheetFormatPr defaultColWidth="9.140625"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11" bestFit="1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10" ht="24.75" customHeight="1" x14ac:dyDescent="0.2">
      <c r="A1" s="12" t="s">
        <v>63</v>
      </c>
    </row>
    <row r="2" spans="1:10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ht="15.75" x14ac:dyDescent="0.2">
      <c r="A3" s="28">
        <v>1</v>
      </c>
      <c r="B3" s="33"/>
      <c r="C3" s="31"/>
      <c r="D3" s="48"/>
      <c r="E3" s="50"/>
      <c r="F3" s="50"/>
      <c r="G3" s="45"/>
      <c r="H3" s="45"/>
      <c r="I3" s="46">
        <f t="shared" ref="I3:I27" si="0">SUM(G3:H3)</f>
        <v>0</v>
      </c>
    </row>
    <row r="4" spans="1:10" ht="15.75" x14ac:dyDescent="0.2">
      <c r="A4" s="28">
        <v>2</v>
      </c>
      <c r="B4" s="48"/>
      <c r="C4" s="49"/>
      <c r="D4" s="48"/>
      <c r="E4" s="50"/>
      <c r="F4" s="50"/>
      <c r="G4" s="45"/>
      <c r="H4" s="45"/>
      <c r="I4" s="46">
        <f t="shared" si="0"/>
        <v>0</v>
      </c>
      <c r="J4" s="4"/>
    </row>
    <row r="5" spans="1:10" ht="15.75" x14ac:dyDescent="0.2">
      <c r="A5" s="28">
        <v>3</v>
      </c>
      <c r="B5" s="48"/>
      <c r="C5" s="49"/>
      <c r="D5" s="48"/>
      <c r="E5" s="50"/>
      <c r="F5" s="50"/>
      <c r="G5" s="45"/>
      <c r="H5" s="45"/>
      <c r="I5" s="46">
        <f t="shared" si="0"/>
        <v>0</v>
      </c>
      <c r="J5" s="4"/>
    </row>
    <row r="6" spans="1:10" ht="15.75" x14ac:dyDescent="0.2">
      <c r="A6" s="28">
        <v>4</v>
      </c>
      <c r="B6" s="33"/>
      <c r="C6" s="31"/>
      <c r="D6" s="48"/>
      <c r="E6" s="55"/>
      <c r="F6" s="50"/>
      <c r="G6" s="45"/>
      <c r="H6" s="45"/>
      <c r="I6" s="46">
        <f t="shared" si="0"/>
        <v>0</v>
      </c>
    </row>
    <row r="7" spans="1:10" ht="15.75" x14ac:dyDescent="0.2">
      <c r="A7" s="28">
        <v>5</v>
      </c>
      <c r="B7" s="48"/>
      <c r="C7" s="49"/>
      <c r="D7" s="48"/>
      <c r="E7" s="50"/>
      <c r="F7" s="50"/>
      <c r="G7" s="45"/>
      <c r="H7" s="45"/>
      <c r="I7" s="46">
        <f t="shared" si="0"/>
        <v>0</v>
      </c>
    </row>
    <row r="8" spans="1:10" ht="15.75" x14ac:dyDescent="0.2">
      <c r="A8" s="28">
        <v>6</v>
      </c>
      <c r="B8" s="48"/>
      <c r="C8" s="49"/>
      <c r="D8" s="48"/>
      <c r="E8" s="50"/>
      <c r="F8" s="50"/>
      <c r="G8" s="45"/>
      <c r="H8" s="45"/>
      <c r="I8" s="46">
        <f t="shared" si="0"/>
        <v>0</v>
      </c>
    </row>
    <row r="9" spans="1:10" ht="15.75" x14ac:dyDescent="0.2">
      <c r="A9" s="28">
        <v>7</v>
      </c>
      <c r="B9" s="48"/>
      <c r="C9" s="49"/>
      <c r="D9" s="48"/>
      <c r="E9" s="33"/>
      <c r="F9" s="50"/>
      <c r="G9" s="45"/>
      <c r="H9" s="45"/>
      <c r="I9" s="46">
        <f t="shared" si="0"/>
        <v>0</v>
      </c>
      <c r="J9" s="4"/>
    </row>
    <row r="10" spans="1:10" ht="15.75" x14ac:dyDescent="0.2">
      <c r="A10" s="28">
        <v>8</v>
      </c>
      <c r="B10" s="48"/>
      <c r="C10" s="49"/>
      <c r="D10" s="48"/>
      <c r="E10" s="33"/>
      <c r="F10" s="50"/>
      <c r="G10" s="45"/>
      <c r="H10" s="45"/>
      <c r="I10" s="46">
        <f t="shared" si="0"/>
        <v>0</v>
      </c>
    </row>
    <row r="11" spans="1:10" ht="15.75" x14ac:dyDescent="0.2">
      <c r="A11" s="28">
        <v>9</v>
      </c>
      <c r="B11" s="48"/>
      <c r="C11" s="49"/>
      <c r="D11" s="48"/>
      <c r="E11" s="33"/>
      <c r="F11" s="50"/>
      <c r="G11" s="45"/>
      <c r="H11" s="45"/>
      <c r="I11" s="46">
        <f t="shared" si="0"/>
        <v>0</v>
      </c>
    </row>
    <row r="12" spans="1:10" ht="15.75" x14ac:dyDescent="0.2">
      <c r="A12" s="28">
        <v>10</v>
      </c>
      <c r="B12" s="48"/>
      <c r="C12" s="49"/>
      <c r="D12" s="48"/>
      <c r="E12" s="33"/>
      <c r="F12" s="50"/>
      <c r="G12" s="45"/>
      <c r="H12" s="45"/>
      <c r="I12" s="46">
        <f t="shared" si="0"/>
        <v>0</v>
      </c>
    </row>
    <row r="13" spans="1:10" ht="15.75" x14ac:dyDescent="0.2">
      <c r="A13" s="28">
        <v>11</v>
      </c>
      <c r="B13" s="33"/>
      <c r="C13" s="31"/>
      <c r="D13" s="48"/>
      <c r="E13" s="33"/>
      <c r="F13" s="50"/>
      <c r="G13" s="45"/>
      <c r="H13" s="45"/>
      <c r="I13" s="46">
        <f t="shared" si="0"/>
        <v>0</v>
      </c>
    </row>
    <row r="14" spans="1:10" ht="15.75" x14ac:dyDescent="0.2">
      <c r="A14" s="28">
        <v>12</v>
      </c>
      <c r="B14" s="48"/>
      <c r="C14" s="49"/>
      <c r="D14" s="48"/>
      <c r="E14" s="48"/>
      <c r="F14" s="50"/>
      <c r="G14" s="45"/>
      <c r="H14" s="45"/>
      <c r="I14" s="46">
        <f t="shared" si="0"/>
        <v>0</v>
      </c>
    </row>
    <row r="15" spans="1:10" ht="15.75" x14ac:dyDescent="0.2">
      <c r="A15" s="28">
        <v>13</v>
      </c>
      <c r="B15" s="48"/>
      <c r="C15" s="49"/>
      <c r="D15" s="48"/>
      <c r="E15" s="48"/>
      <c r="F15" s="50"/>
      <c r="G15" s="45"/>
      <c r="H15" s="45"/>
      <c r="I15" s="46">
        <f t="shared" si="0"/>
        <v>0</v>
      </c>
    </row>
    <row r="16" spans="1:10" ht="15.75" x14ac:dyDescent="0.2">
      <c r="A16" s="28">
        <v>14</v>
      </c>
      <c r="B16" s="48"/>
      <c r="C16" s="49"/>
      <c r="D16" s="48"/>
      <c r="E16" s="48"/>
      <c r="F16" s="50"/>
      <c r="G16" s="45"/>
      <c r="H16" s="45"/>
      <c r="I16" s="46">
        <f t="shared" si="0"/>
        <v>0</v>
      </c>
    </row>
    <row r="17" spans="1:9" ht="15.75" x14ac:dyDescent="0.2">
      <c r="A17" s="28">
        <v>15</v>
      </c>
      <c r="B17" s="48"/>
      <c r="C17" s="49"/>
      <c r="D17" s="48"/>
      <c r="E17" s="48"/>
      <c r="F17" s="50"/>
      <c r="G17" s="45"/>
      <c r="H17" s="45"/>
      <c r="I17" s="46">
        <f t="shared" si="0"/>
        <v>0</v>
      </c>
    </row>
    <row r="18" spans="1:9" ht="15.75" x14ac:dyDescent="0.2">
      <c r="A18" s="28">
        <v>16</v>
      </c>
      <c r="B18" s="48"/>
      <c r="C18" s="49"/>
      <c r="D18" s="48"/>
      <c r="E18" s="48"/>
      <c r="F18" s="50"/>
      <c r="G18" s="45"/>
      <c r="H18" s="45"/>
      <c r="I18" s="46">
        <f t="shared" si="0"/>
        <v>0</v>
      </c>
    </row>
    <row r="19" spans="1:9" ht="15.75" x14ac:dyDescent="0.2">
      <c r="A19" s="28">
        <v>17</v>
      </c>
      <c r="B19" s="48"/>
      <c r="C19" s="49"/>
      <c r="D19" s="48"/>
      <c r="E19" s="48"/>
      <c r="F19" s="50"/>
      <c r="G19" s="45"/>
      <c r="H19" s="45"/>
      <c r="I19" s="46">
        <f t="shared" si="0"/>
        <v>0</v>
      </c>
    </row>
    <row r="20" spans="1:9" ht="15.75" x14ac:dyDescent="0.2">
      <c r="A20" s="28">
        <v>18</v>
      </c>
      <c r="B20" s="48"/>
      <c r="C20" s="49"/>
      <c r="D20" s="48"/>
      <c r="E20" s="48"/>
      <c r="F20" s="50"/>
      <c r="G20" s="45"/>
      <c r="H20" s="45"/>
      <c r="I20" s="46">
        <f t="shared" si="0"/>
        <v>0</v>
      </c>
    </row>
    <row r="21" spans="1:9" ht="15.75" x14ac:dyDescent="0.2">
      <c r="A21" s="28">
        <v>19</v>
      </c>
      <c r="B21" s="48"/>
      <c r="C21" s="49"/>
      <c r="D21" s="48"/>
      <c r="E21" s="48"/>
      <c r="F21" s="50"/>
      <c r="G21" s="45"/>
      <c r="H21" s="45"/>
      <c r="I21" s="46">
        <f t="shared" si="0"/>
        <v>0</v>
      </c>
    </row>
    <row r="22" spans="1:9" ht="15.75" x14ac:dyDescent="0.2">
      <c r="A22" s="28">
        <v>20</v>
      </c>
      <c r="B22" s="48"/>
      <c r="C22" s="49"/>
      <c r="D22" s="48"/>
      <c r="E22" s="48"/>
      <c r="F22" s="50"/>
      <c r="G22" s="45"/>
      <c r="H22" s="45"/>
      <c r="I22" s="46">
        <f t="shared" si="0"/>
        <v>0</v>
      </c>
    </row>
    <row r="23" spans="1:9" ht="15.75" x14ac:dyDescent="0.2">
      <c r="A23" s="28">
        <v>21</v>
      </c>
      <c r="B23" s="48"/>
      <c r="C23" s="49"/>
      <c r="D23" s="48"/>
      <c r="E23" s="48"/>
      <c r="F23" s="50"/>
      <c r="G23" s="45"/>
      <c r="H23" s="45"/>
      <c r="I23" s="46">
        <f t="shared" si="0"/>
        <v>0</v>
      </c>
    </row>
    <row r="24" spans="1:9" ht="15.75" x14ac:dyDescent="0.2">
      <c r="A24" s="28">
        <v>22</v>
      </c>
      <c r="B24" s="48"/>
      <c r="C24" s="49"/>
      <c r="D24" s="48"/>
      <c r="E24" s="48"/>
      <c r="F24" s="50"/>
      <c r="G24" s="45"/>
      <c r="H24" s="45"/>
      <c r="I24" s="46">
        <f t="shared" si="0"/>
        <v>0</v>
      </c>
    </row>
    <row r="25" spans="1:9" ht="15.75" x14ac:dyDescent="0.2">
      <c r="A25" s="28">
        <v>23</v>
      </c>
      <c r="B25" s="48"/>
      <c r="C25" s="49"/>
      <c r="D25" s="48"/>
      <c r="E25" s="48"/>
      <c r="F25" s="50"/>
      <c r="G25" s="45"/>
      <c r="H25" s="45"/>
      <c r="I25" s="46">
        <f t="shared" si="0"/>
        <v>0</v>
      </c>
    </row>
    <row r="26" spans="1:9" ht="15.75" x14ac:dyDescent="0.2">
      <c r="A26" s="28">
        <v>24</v>
      </c>
      <c r="B26" s="48"/>
      <c r="C26" s="49"/>
      <c r="D26" s="48"/>
      <c r="E26" s="48"/>
      <c r="F26" s="50"/>
      <c r="G26" s="45"/>
      <c r="H26" s="45"/>
      <c r="I26" s="46">
        <f t="shared" si="0"/>
        <v>0</v>
      </c>
    </row>
    <row r="27" spans="1:9" ht="15.75" x14ac:dyDescent="0.2">
      <c r="A27" s="28">
        <v>25</v>
      </c>
      <c r="B27" s="48"/>
      <c r="C27" s="49"/>
      <c r="D27" s="48"/>
      <c r="E27" s="48"/>
      <c r="F27" s="50"/>
      <c r="G27" s="45"/>
      <c r="H27" s="45"/>
      <c r="I27" s="46">
        <f t="shared" si="0"/>
        <v>0</v>
      </c>
    </row>
    <row r="30" spans="1:9" ht="15.75" x14ac:dyDescent="0.2">
      <c r="A30" s="12" t="s">
        <v>66</v>
      </c>
    </row>
    <row r="31" spans="1:9" ht="15" customHeight="1" x14ac:dyDescent="0.2">
      <c r="A31" s="101" t="s">
        <v>6</v>
      </c>
      <c r="B31" s="107" t="s">
        <v>72</v>
      </c>
      <c r="C31" s="101" t="s">
        <v>0</v>
      </c>
      <c r="D31" s="109"/>
      <c r="E31" s="106" t="s">
        <v>1</v>
      </c>
      <c r="F31" s="106"/>
      <c r="G31" s="99">
        <v>1</v>
      </c>
      <c r="H31" s="99">
        <v>2</v>
      </c>
      <c r="I31" s="101" t="s">
        <v>5</v>
      </c>
    </row>
    <row r="32" spans="1:9" x14ac:dyDescent="0.2">
      <c r="A32" s="102"/>
      <c r="B32" s="108"/>
      <c r="C32" s="102"/>
      <c r="D32" s="100"/>
      <c r="E32" s="102"/>
      <c r="F32" s="102"/>
      <c r="G32" s="100"/>
      <c r="H32" s="100"/>
      <c r="I32" s="102"/>
    </row>
    <row r="33" spans="1:9" ht="15.75" x14ac:dyDescent="0.2">
      <c r="A33" s="28" t="s">
        <v>12</v>
      </c>
      <c r="B33" s="103"/>
      <c r="C33" s="104"/>
      <c r="D33" s="104"/>
      <c r="E33" s="105"/>
      <c r="F33" s="34"/>
      <c r="G33" s="34"/>
      <c r="H33" s="34"/>
      <c r="I33" s="83"/>
    </row>
    <row r="34" spans="1:9" ht="15.75" x14ac:dyDescent="0.2">
      <c r="A34" s="3"/>
      <c r="B34" s="34"/>
      <c r="C34" s="34"/>
      <c r="D34" s="34"/>
      <c r="E34" s="34"/>
      <c r="F34" s="34"/>
      <c r="G34" s="34"/>
      <c r="H34" s="34"/>
      <c r="I34" s="83">
        <f t="shared" ref="I34:I36" si="1">SUM(G34:H34)</f>
        <v>0</v>
      </c>
    </row>
    <row r="35" spans="1:9" ht="15.75" x14ac:dyDescent="0.2">
      <c r="A35" s="3"/>
      <c r="B35" s="34"/>
      <c r="C35" s="34"/>
      <c r="D35" s="34"/>
      <c r="E35" s="34"/>
      <c r="F35" s="34"/>
      <c r="G35" s="34"/>
      <c r="H35" s="34"/>
      <c r="I35" s="83">
        <f t="shared" si="1"/>
        <v>0</v>
      </c>
    </row>
    <row r="36" spans="1:9" ht="15.75" x14ac:dyDescent="0.2">
      <c r="A36" s="3"/>
      <c r="B36" s="34"/>
      <c r="C36" s="34"/>
      <c r="D36" s="34"/>
      <c r="E36" s="34"/>
      <c r="F36" s="34"/>
      <c r="G36" s="34"/>
      <c r="H36" s="34"/>
      <c r="I36" s="83">
        <f t="shared" si="1"/>
        <v>0</v>
      </c>
    </row>
    <row r="37" spans="1:9" ht="15.75" x14ac:dyDescent="0.2">
      <c r="A37" s="3"/>
      <c r="C37" s="3"/>
      <c r="F37" s="3"/>
      <c r="G37" s="3"/>
      <c r="H37" s="3"/>
      <c r="I37" s="83">
        <f>SUM(I34:I36)</f>
        <v>0</v>
      </c>
    </row>
    <row r="38" spans="1:9" ht="15.75" x14ac:dyDescent="0.2">
      <c r="A38" s="3"/>
      <c r="C38" s="3"/>
      <c r="F38" s="3"/>
      <c r="G38" s="3"/>
      <c r="H38" s="3"/>
      <c r="I38" s="2"/>
    </row>
    <row r="39" spans="1:9" ht="15.75" x14ac:dyDescent="0.2">
      <c r="A39" s="28" t="s">
        <v>13</v>
      </c>
      <c r="B39" s="103"/>
      <c r="C39" s="104"/>
      <c r="D39" s="104"/>
      <c r="E39" s="105"/>
      <c r="F39" s="34"/>
      <c r="G39" s="34"/>
      <c r="H39" s="34"/>
      <c r="I39" s="83"/>
    </row>
    <row r="40" spans="1:9" ht="15.75" x14ac:dyDescent="0.2">
      <c r="A40" s="3"/>
      <c r="B40" s="34"/>
      <c r="C40" s="34"/>
      <c r="D40" s="34"/>
      <c r="E40" s="34"/>
      <c r="F40" s="34"/>
      <c r="G40" s="34"/>
      <c r="H40" s="34"/>
      <c r="I40" s="83">
        <f t="shared" ref="I40:I42" si="2">SUM(G40:H40)</f>
        <v>0</v>
      </c>
    </row>
    <row r="41" spans="1:9" ht="15.75" x14ac:dyDescent="0.2">
      <c r="A41" s="3"/>
      <c r="B41" s="34"/>
      <c r="C41" s="34"/>
      <c r="D41" s="34"/>
      <c r="E41" s="34"/>
      <c r="F41" s="34"/>
      <c r="G41" s="34"/>
      <c r="H41" s="34"/>
      <c r="I41" s="83">
        <f t="shared" si="2"/>
        <v>0</v>
      </c>
    </row>
    <row r="42" spans="1:9" ht="15.75" x14ac:dyDescent="0.2">
      <c r="A42" s="3"/>
      <c r="B42" s="34"/>
      <c r="C42" s="34"/>
      <c r="D42" s="34"/>
      <c r="E42" s="34"/>
      <c r="F42" s="34"/>
      <c r="G42" s="34"/>
      <c r="H42" s="34"/>
      <c r="I42" s="83">
        <f t="shared" si="2"/>
        <v>0</v>
      </c>
    </row>
    <row r="43" spans="1:9" ht="15.75" x14ac:dyDescent="0.2">
      <c r="A43" s="3"/>
      <c r="C43" s="3"/>
      <c r="F43" s="3"/>
      <c r="G43" s="3"/>
      <c r="H43" s="3"/>
      <c r="I43" s="83">
        <f>SUM(I40:I42)</f>
        <v>0</v>
      </c>
    </row>
    <row r="44" spans="1:9" ht="15.75" x14ac:dyDescent="0.2">
      <c r="A44" s="3"/>
      <c r="C44" s="3"/>
      <c r="F44" s="3"/>
      <c r="G44" s="3"/>
      <c r="H44" s="3"/>
      <c r="I44" s="2"/>
    </row>
    <row r="45" spans="1:9" ht="15.75" x14ac:dyDescent="0.2">
      <c r="A45" s="28" t="s">
        <v>14</v>
      </c>
      <c r="B45" s="103"/>
      <c r="C45" s="104"/>
      <c r="D45" s="104"/>
      <c r="E45" s="105"/>
      <c r="F45" s="34"/>
      <c r="G45" s="34"/>
      <c r="H45" s="34"/>
      <c r="I45" s="83"/>
    </row>
    <row r="46" spans="1:9" ht="15.75" x14ac:dyDescent="0.2">
      <c r="A46" s="3"/>
      <c r="B46" s="34"/>
      <c r="C46" s="34"/>
      <c r="D46" s="34"/>
      <c r="E46" s="34"/>
      <c r="F46" s="34"/>
      <c r="G46" s="34"/>
      <c r="H46" s="34"/>
      <c r="I46" s="83">
        <f t="shared" ref="I46:I48" si="3">SUM(G46:H46)</f>
        <v>0</v>
      </c>
    </row>
    <row r="47" spans="1:9" ht="15.75" x14ac:dyDescent="0.2">
      <c r="A47" s="3"/>
      <c r="B47" s="34"/>
      <c r="C47" s="34"/>
      <c r="D47" s="34"/>
      <c r="E47" s="34"/>
      <c r="F47" s="34"/>
      <c r="G47" s="34"/>
      <c r="H47" s="34"/>
      <c r="I47" s="83">
        <f t="shared" si="3"/>
        <v>0</v>
      </c>
    </row>
    <row r="48" spans="1:9" ht="15.75" x14ac:dyDescent="0.2">
      <c r="A48" s="3"/>
      <c r="B48" s="34"/>
      <c r="C48" s="34"/>
      <c r="D48" s="34"/>
      <c r="E48" s="34"/>
      <c r="F48" s="34"/>
      <c r="G48" s="34"/>
      <c r="H48" s="34"/>
      <c r="I48" s="83">
        <f t="shared" si="3"/>
        <v>0</v>
      </c>
    </row>
    <row r="49" spans="1:9" ht="15.75" x14ac:dyDescent="0.2">
      <c r="A49" s="3"/>
      <c r="C49" s="3"/>
      <c r="F49" s="3"/>
      <c r="G49" s="3"/>
      <c r="H49" s="3"/>
      <c r="I49" s="83">
        <f>SUM(I46:I48)</f>
        <v>0</v>
      </c>
    </row>
  </sheetData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18</vt:i4>
      </vt:variant>
      <vt:variant>
        <vt:lpstr>Névvel ellátott tartományok</vt:lpstr>
      </vt:variant>
      <vt:variant>
        <vt:i4>13</vt:i4>
      </vt:variant>
    </vt:vector>
  </HeadingPairs>
  <TitlesOfParts>
    <vt:vector size="31" baseType="lpstr">
      <vt:lpstr>Fedlap</vt:lpstr>
      <vt:lpstr>Áik_nylpu_Fiú_20</vt:lpstr>
      <vt:lpstr>KI_nylpu_Fiú_20</vt:lpstr>
      <vt:lpstr>Áik_Zlpu_Fiú_20 </vt:lpstr>
      <vt:lpstr>KI_Zlpu_Fiú_20 </vt:lpstr>
      <vt:lpstr>Áik_nylpu_Leány_20</vt:lpstr>
      <vt:lpstr>KI_nylpu_Leány_20</vt:lpstr>
      <vt:lpstr>Áik_Zlpu_Leány_20</vt:lpstr>
      <vt:lpstr>KI_Zlpu_Leány_20 </vt:lpstr>
      <vt:lpstr>Áik_Lpi_Fiú_20</vt:lpstr>
      <vt:lpstr>KI_Lpi_Fiú_20</vt:lpstr>
      <vt:lpstr>Áik_Lpi_Leány_20</vt:lpstr>
      <vt:lpstr>KI Lpi_Leány_20</vt:lpstr>
      <vt:lpstr>Oklevél(állóA4)egyéni</vt:lpstr>
      <vt:lpstr>Oklevél(állóA5)egyéni</vt:lpstr>
      <vt:lpstr>Oklevél(állóA4)csapat</vt:lpstr>
      <vt:lpstr>Oklevél(állóA5)csapat (2)</vt:lpstr>
      <vt:lpstr>Munka1</vt:lpstr>
      <vt:lpstr>Korcsoportok</vt:lpstr>
      <vt:lpstr>Áik_Lpi_Fiú_20!Nyomtatási_terület</vt:lpstr>
      <vt:lpstr>Áik_nylpu_Leány_20!Nyomtatási_terület</vt:lpstr>
      <vt:lpstr>'Áik_Zlpu_Fiú_20 '!Nyomtatási_terület</vt:lpstr>
      <vt:lpstr>Áik_Zlpu_Leány_20!Nyomtatási_terület</vt:lpstr>
      <vt:lpstr>'KI Lpi_Leány_20'!Nyomtatási_terület</vt:lpstr>
      <vt:lpstr>'KI_Zlpu_Fiú_20 '!Nyomtatási_terület</vt:lpstr>
      <vt:lpstr>'KI_Zlpu_Leány_20 '!Nyomtatási_terület</vt:lpstr>
      <vt:lpstr>'Oklevél(állóA4)csapat'!Nyomtatási_terület</vt:lpstr>
      <vt:lpstr>'Oklevél(állóA4)egyéni'!Nyomtatási_terület</vt:lpstr>
      <vt:lpstr>'Oklevél(állóA5)csapat (2)'!Nyomtatási_terület</vt:lpstr>
      <vt:lpstr>'Oklevél(állóA5)egyéni'!Nyomtatási_terület</vt:lpstr>
      <vt:lpstr>Versenyszámok</vt:lpstr>
    </vt:vector>
  </TitlesOfParts>
  <Company>mdsz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konyveles;Nagy Mátyás őrgy.</dc:creator>
  <cp:lastModifiedBy>Szentesi Tibi</cp:lastModifiedBy>
  <cp:lastPrinted>2023-12-01T14:12:58Z</cp:lastPrinted>
  <dcterms:created xsi:type="dcterms:W3CDTF">2006-10-31T14:53:25Z</dcterms:created>
  <dcterms:modified xsi:type="dcterms:W3CDTF">2023-12-03T15:35:31Z</dcterms:modified>
</cp:coreProperties>
</file>