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Havasi F\Verseny szervezés\2023\"/>
    </mc:Choice>
  </mc:AlternateContent>
  <bookViews>
    <workbookView xWindow="0" yWindow="0" windowWidth="28800" windowHeight="12435" tabRatio="949" activeTab="1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Lpi_Leány_20'!$B$2:$I$8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6" l="1"/>
  <c r="I8" i="26"/>
  <c r="H48" i="9"/>
  <c r="H47" i="9"/>
  <c r="H46" i="9"/>
  <c r="H42" i="9"/>
  <c r="H41" i="9"/>
  <c r="H40" i="9"/>
  <c r="H36" i="9"/>
  <c r="H35" i="9"/>
  <c r="H34" i="9"/>
  <c r="G48" i="9"/>
  <c r="G47" i="9"/>
  <c r="G46" i="9"/>
  <c r="G42" i="9"/>
  <c r="G41" i="9"/>
  <c r="G40" i="9"/>
  <c r="G36" i="9"/>
  <c r="G35" i="9"/>
  <c r="G34" i="9"/>
  <c r="H42" i="4"/>
  <c r="H41" i="4"/>
  <c r="H40" i="4"/>
  <c r="H36" i="4"/>
  <c r="H35" i="4"/>
  <c r="H34" i="4"/>
  <c r="G42" i="4"/>
  <c r="G41" i="4"/>
  <c r="G40" i="4"/>
  <c r="G36" i="4"/>
  <c r="G35" i="4"/>
  <c r="G34" i="4"/>
  <c r="G48" i="8"/>
  <c r="G47" i="8"/>
  <c r="G46" i="8"/>
  <c r="G42" i="8"/>
  <c r="G41" i="8"/>
  <c r="G40" i="8"/>
  <c r="G36" i="8"/>
  <c r="G35" i="8"/>
  <c r="G34" i="8"/>
  <c r="H48" i="8"/>
  <c r="H47" i="8"/>
  <c r="H46" i="8"/>
  <c r="H42" i="8"/>
  <c r="H41" i="8"/>
  <c r="H40" i="8"/>
  <c r="H36" i="8"/>
  <c r="H35" i="8"/>
  <c r="H34" i="8"/>
  <c r="H48" i="16"/>
  <c r="H47" i="16"/>
  <c r="H46" i="16"/>
  <c r="H42" i="16"/>
  <c r="H41" i="16"/>
  <c r="H40" i="16"/>
  <c r="H36" i="16"/>
  <c r="H35" i="16"/>
  <c r="H34" i="16"/>
  <c r="G48" i="16"/>
  <c r="G47" i="16"/>
  <c r="G46" i="16"/>
  <c r="G42" i="16"/>
  <c r="G41" i="16"/>
  <c r="G40" i="16"/>
  <c r="G36" i="16"/>
  <c r="G35" i="16"/>
  <c r="G34" i="16"/>
  <c r="H48" i="24"/>
  <c r="H47" i="24"/>
  <c r="H46" i="24"/>
  <c r="H42" i="24"/>
  <c r="H41" i="24"/>
  <c r="H40" i="24"/>
  <c r="H36" i="24"/>
  <c r="H35" i="24"/>
  <c r="H34" i="24"/>
  <c r="G48" i="24"/>
  <c r="G47" i="24"/>
  <c r="G46" i="24"/>
  <c r="G42" i="24"/>
  <c r="G41" i="24"/>
  <c r="G40" i="24"/>
  <c r="G36" i="24"/>
  <c r="G35" i="24"/>
  <c r="G34" i="24"/>
  <c r="G48" i="22"/>
  <c r="G47" i="22"/>
  <c r="G46" i="22"/>
  <c r="G42" i="22"/>
  <c r="G41" i="22"/>
  <c r="G40" i="22"/>
  <c r="G36" i="22"/>
  <c r="G35" i="22"/>
  <c r="G34" i="22"/>
  <c r="H48" i="22"/>
  <c r="H47" i="22"/>
  <c r="H46" i="22"/>
  <c r="H42" i="22"/>
  <c r="H41" i="22"/>
  <c r="H40" i="22"/>
  <c r="H36" i="22"/>
  <c r="H35" i="22"/>
  <c r="H34" i="22"/>
  <c r="H48" i="7"/>
  <c r="H47" i="7"/>
  <c r="H46" i="7"/>
  <c r="H42" i="7"/>
  <c r="H41" i="7"/>
  <c r="H40" i="7"/>
  <c r="H36" i="7"/>
  <c r="H35" i="7"/>
  <c r="H34" i="7"/>
  <c r="G48" i="7"/>
  <c r="G47" i="7"/>
  <c r="G46" i="7"/>
  <c r="G42" i="7"/>
  <c r="G41" i="7"/>
  <c r="G40" i="7"/>
  <c r="G36" i="7"/>
  <c r="G35" i="7"/>
  <c r="G34" i="7"/>
  <c r="H48" i="26"/>
  <c r="H47" i="26"/>
  <c r="H46" i="26"/>
  <c r="H42" i="26"/>
  <c r="H41" i="26"/>
  <c r="H40" i="26"/>
  <c r="H36" i="26"/>
  <c r="H35" i="26"/>
  <c r="H34" i="26"/>
  <c r="G48" i="26"/>
  <c r="G47" i="26"/>
  <c r="G46" i="26"/>
  <c r="G42" i="26"/>
  <c r="G41" i="26"/>
  <c r="G40" i="26"/>
  <c r="G36" i="26"/>
  <c r="G35" i="26"/>
  <c r="G34" i="26"/>
  <c r="H48" i="23"/>
  <c r="H47" i="23"/>
  <c r="H46" i="23"/>
  <c r="H42" i="23"/>
  <c r="H41" i="23"/>
  <c r="H40" i="23"/>
  <c r="H36" i="23"/>
  <c r="H35" i="23"/>
  <c r="H34" i="23"/>
  <c r="G48" i="23"/>
  <c r="G47" i="23"/>
  <c r="G46" i="23"/>
  <c r="G42" i="23"/>
  <c r="G41" i="23"/>
  <c r="G40" i="23"/>
  <c r="G36" i="23"/>
  <c r="G35" i="23"/>
  <c r="G34" i="23"/>
  <c r="H48" i="21"/>
  <c r="H47" i="21"/>
  <c r="H46" i="21"/>
  <c r="H42" i="21"/>
  <c r="H41" i="21"/>
  <c r="H40" i="21"/>
  <c r="G48" i="21"/>
  <c r="G47" i="21"/>
  <c r="G46" i="21"/>
  <c r="G42" i="21"/>
  <c r="G41" i="21"/>
  <c r="G40" i="21"/>
  <c r="G36" i="21"/>
  <c r="G35" i="21"/>
  <c r="G34" i="21"/>
  <c r="H36" i="21"/>
  <c r="H35" i="21"/>
  <c r="H34" i="21"/>
  <c r="H48" i="6"/>
  <c r="H47" i="6"/>
  <c r="H46" i="6"/>
  <c r="H42" i="6"/>
  <c r="H41" i="6"/>
  <c r="H40" i="6"/>
  <c r="H35" i="6"/>
  <c r="H36" i="6"/>
  <c r="H34" i="6"/>
  <c r="G47" i="6"/>
  <c r="G48" i="6"/>
  <c r="G46" i="6"/>
  <c r="G42" i="6"/>
  <c r="G41" i="6"/>
  <c r="G40" i="6"/>
  <c r="G35" i="6"/>
  <c r="G36" i="6"/>
  <c r="G34" i="6"/>
  <c r="G48" i="2" l="1"/>
  <c r="G47" i="2"/>
  <c r="G46" i="2"/>
  <c r="G42" i="2"/>
  <c r="G41" i="2"/>
  <c r="G40" i="2"/>
  <c r="G35" i="2"/>
  <c r="H35" i="2"/>
  <c r="G36" i="2"/>
  <c r="H36" i="2"/>
  <c r="H34" i="2"/>
  <c r="G34" i="2"/>
  <c r="H55" i="27" l="1"/>
  <c r="E55" i="27"/>
  <c r="H124" i="27"/>
  <c r="E124" i="27"/>
  <c r="H194" i="27"/>
  <c r="E194" i="27"/>
  <c r="E172" i="27"/>
  <c r="E102" i="27"/>
  <c r="E33" i="27"/>
  <c r="E172" i="25"/>
  <c r="E102" i="25"/>
  <c r="E33" i="25"/>
  <c r="H194" i="25"/>
  <c r="E194" i="25"/>
  <c r="H124" i="25"/>
  <c r="E124" i="25"/>
  <c r="H55" i="25"/>
  <c r="E55" i="25"/>
  <c r="H55" i="28"/>
  <c r="E55" i="28"/>
  <c r="H194" i="28"/>
  <c r="E194" i="28"/>
  <c r="H124" i="28"/>
  <c r="E124" i="28"/>
  <c r="H55" i="17"/>
  <c r="E55" i="17"/>
  <c r="E172" i="28"/>
  <c r="E102" i="28"/>
  <c r="E33" i="28"/>
  <c r="E172" i="17" l="1"/>
  <c r="E102" i="17"/>
  <c r="E33" i="17"/>
  <c r="H194" i="17" l="1"/>
  <c r="E194" i="17"/>
  <c r="H124" i="17"/>
  <c r="E124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3" i="26"/>
  <c r="I6" i="26"/>
  <c r="I4" i="26"/>
  <c r="I5" i="26"/>
  <c r="I37" i="26" l="1"/>
  <c r="I43" i="26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36" i="7"/>
  <c r="I35" i="7"/>
  <c r="I34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37" i="4" l="1"/>
  <c r="I49" i="9"/>
  <c r="I49" i="24"/>
  <c r="I37" i="24"/>
  <c r="I37" i="2"/>
  <c r="J42" i="27" s="1"/>
  <c r="I49" i="2"/>
  <c r="J181" i="27" s="1"/>
  <c r="I49" i="7"/>
  <c r="I37" i="8"/>
  <c r="I49" i="8"/>
  <c r="I37" i="7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J111" i="27" s="1"/>
  <c r="I37" i="9"/>
  <c r="E36" i="17"/>
  <c r="J181" i="25" l="1"/>
  <c r="J111" i="25"/>
  <c r="J42" i="25"/>
  <c r="E178" i="17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4" i="22"/>
  <c r="I5" i="22"/>
  <c r="I3" i="22"/>
  <c r="I8" i="22"/>
  <c r="I7" i="22"/>
  <c r="I6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3" i="21"/>
  <c r="I7" i="21"/>
  <c r="I6" i="21"/>
  <c r="I4" i="21"/>
  <c r="I5" i="21"/>
  <c r="I6" i="7" l="1"/>
  <c r="I12" i="7"/>
  <c r="I13" i="7"/>
  <c r="I14" i="7"/>
  <c r="I5" i="7" l="1"/>
  <c r="I9" i="4" l="1"/>
  <c r="I8" i="7"/>
  <c r="I3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3" i="9"/>
  <c r="I7" i="9"/>
  <c r="I5" i="9"/>
  <c r="I8" i="9"/>
  <c r="I4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6" i="9"/>
  <c r="I7" i="4"/>
  <c r="I4" i="4"/>
  <c r="I3" i="4"/>
  <c r="I8" i="4"/>
  <c r="I6" i="4"/>
  <c r="I10" i="4"/>
  <c r="I5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6" i="8"/>
  <c r="I3" i="8"/>
  <c r="I4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5" i="8"/>
  <c r="I4" i="16"/>
  <c r="I10" i="16"/>
  <c r="I5" i="16"/>
  <c r="I9" i="16"/>
  <c r="I7" i="16"/>
  <c r="I3" i="16"/>
  <c r="I8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1" i="16"/>
  <c r="I9" i="6"/>
  <c r="I7" i="6"/>
  <c r="I6" i="6"/>
  <c r="I4" i="6"/>
  <c r="I3" i="6"/>
  <c r="I8" i="6"/>
  <c r="I5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4" i="2"/>
  <c r="I10" i="2"/>
  <c r="I7" i="2"/>
  <c r="I6" i="2"/>
  <c r="I8" i="2"/>
  <c r="I3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5" i="2"/>
  <c r="J111" i="28" l="1"/>
  <c r="J111" i="17"/>
  <c r="J181" i="28"/>
  <c r="J181" i="17"/>
  <c r="J42" i="28"/>
  <c r="J42" i="17"/>
</calcChain>
</file>

<file path=xl/sharedStrings.xml><?xml version="1.0" encoding="utf-8"?>
<sst xmlns="http://schemas.openxmlformats.org/spreadsheetml/2006/main" count="784" uniqueCount="137">
  <si>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</si>
  <si>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</si>
  <si>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</si>
  <si>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</si>
  <si>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</si>
  <si>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</si>
  <si>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</si>
  <si>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</si>
  <si>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</si>
  <si>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</si>
  <si>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</si>
  <si>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</si>
  <si>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</si>
  <si>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</si>
  <si>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</si>
  <si>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</si>
  <si>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</si>
  <si>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</si>
  <si>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</si>
  <si>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</si>
  <si>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</si>
  <si>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</si>
  <si>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</si>
  <si>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</si>
  <si>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</si>
  <si>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</si>
  <si>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</si>
  <si>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</si>
  <si>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</si>
  <si>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</si>
  <si>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</si>
  <si>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</si>
  <si>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</si>
  <si>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</si>
  <si>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</si>
  <si>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</si>
  <si>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</si>
  <si>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</si>
  <si>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</si>
  <si>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</si>
  <si>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</si>
  <si>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</si>
  <si>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</si>
  <si>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</si>
  <si>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</si>
  <si>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</si>
  <si>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</si>
  <si>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</si>
  <si>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</si>
  <si>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</si>
  <si>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</si>
  <si>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</si>
  <si>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</si>
  <si>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</si>
  <si>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</si>
  <si>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</si>
  <si>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</si>
  <si>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</si>
  <si>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</si>
  <si>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</si>
  <si>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</si>
  <si>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</si>
  <si>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</si>
  <si>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</si>
  <si>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</si>
  <si>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</si>
  <si>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</si>
  <si>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</si>
  <si>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</si>
  <si>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</si>
  <si>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</si>
  <si>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</si>
  <si>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</si>
  <si>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</si>
  <si>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</si>
  <si>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</si>
  <si>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</si>
  <si>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elnök</t>
  </si>
  <si>
    <t>2023. évi</t>
  </si>
  <si>
    <t>Zala vármegyei bajnoksága</t>
  </si>
  <si>
    <t>Zala</t>
  </si>
  <si>
    <t>Zalaegerszeg</t>
  </si>
  <si>
    <t>Havasi Balázs</t>
  </si>
  <si>
    <t>Havasi Bálint</t>
  </si>
  <si>
    <t>Kovács Péter</t>
  </si>
  <si>
    <t>Egervár</t>
  </si>
  <si>
    <t>Egervári László Általános Iskola</t>
  </si>
  <si>
    <t>Zala vármegye</t>
  </si>
  <si>
    <t>Ekler Péter</t>
  </si>
  <si>
    <t>Zalaegerszegi Zrínyi Miklós Gimnázium</t>
  </si>
  <si>
    <t>Kónya Botond</t>
  </si>
  <si>
    <t xml:space="preserve">Zalaegerszegi Dózsa György Magyar-Angol Két Tanítási Nyelvű Általános Iskola </t>
  </si>
  <si>
    <t>Havasi Liliána</t>
  </si>
  <si>
    <t>Selek Réka</t>
  </si>
  <si>
    <t>Aczél Aliz</t>
  </si>
  <si>
    <t>Keszthely</t>
  </si>
  <si>
    <t>Keszthelyi Vajda János Gimnázium</t>
  </si>
  <si>
    <t>Berkes Ágoston</t>
  </si>
  <si>
    <t>Dencs Máté</t>
  </si>
  <si>
    <t>Tömör Csombor</t>
  </si>
  <si>
    <t>Zalaegerszegi SZC Keszthelyi Asbóth Sándor Technikum, Szakképző Iskola és Kollégium</t>
  </si>
  <si>
    <t>Forgács Róbert</t>
  </si>
  <si>
    <t>Debreczeny Rózsa</t>
  </si>
  <si>
    <t>Pompor Emma</t>
  </si>
  <si>
    <t>Vincze Vivien</t>
  </si>
  <si>
    <t>Nagy Zsófia Dóra</t>
  </si>
  <si>
    <t>Kis Vanda Liána</t>
  </si>
  <si>
    <t>Tátrai Nilla</t>
  </si>
  <si>
    <t>Csány-Szendrey Ált. Isk</t>
  </si>
  <si>
    <t>Baráth Bianka</t>
  </si>
  <si>
    <t>Tóth Boróka</t>
  </si>
  <si>
    <t>Fejes Réka</t>
  </si>
  <si>
    <t>Kovács Jakab</t>
  </si>
  <si>
    <t>Takács Gergő Soma</t>
  </si>
  <si>
    <t>Hajas Zete</t>
  </si>
  <si>
    <t>Gyenesdiás</t>
  </si>
  <si>
    <t>Kárpáti János Általános Iskola és Alapfokú Művészeti Iskola</t>
  </si>
  <si>
    <t>Szedlák Ádám</t>
  </si>
  <si>
    <t>Egry József Általános Iskola és Alapfokú Művészeti Iskola</t>
  </si>
  <si>
    <t>Pintér Zsóka</t>
  </si>
  <si>
    <t>Parragh Kata</t>
  </si>
  <si>
    <t>Hullay Zovárd Barnabás</t>
  </si>
  <si>
    <t>Cserszegtomaj</t>
  </si>
  <si>
    <t>Szabó István Általános Iskola</t>
  </si>
  <si>
    <t>Mindszenty József Általános Iskola, Gimnázium és Kollégium</t>
  </si>
  <si>
    <t>Németh Benedek</t>
  </si>
  <si>
    <t>Zalaegerszegi SZC Ganz Ábrahám Technikum</t>
  </si>
  <si>
    <t>Csárdi Máté</t>
  </si>
  <si>
    <t>vármegyei bajnokságán</t>
  </si>
  <si>
    <t>Somogyi Péter</t>
  </si>
  <si>
    <t>Zalaegerszegi SZC Keszthelyi Asbóth Sándor Technikum, Szakképző Iskola és Kollégium A csapata</t>
  </si>
  <si>
    <t>Zalaegerszegi SZC Keszthelyi Asbóth Sándor Technikum, Szakképző Iskola és Kollégium B csapata</t>
  </si>
  <si>
    <t>Varga Petra</t>
  </si>
  <si>
    <t>Horváth Regina</t>
  </si>
  <si>
    <t>Gombócz Tímea</t>
  </si>
  <si>
    <t>Tóth Mátyás</t>
  </si>
  <si>
    <t>Süle Nimród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</si>
</sst>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sz val="11"/>
      <color rgb="FF292D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35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4" borderId="0" xfId="0" applyFill="1" applyAlignment="1">
      <alignment vertical="center"/>
    </xf>
    <xf numFmtId="0" fontId="21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1" fillId="0" borderId="0" xfId="0" applyFont="1"/>
    <xf numFmtId="0" fontId="0" fillId="0" borderId="0" xfId="0" applyAlignment="1">
      <alignment horizontal="right" vertical="center"/>
    </xf>
    <xf numFmtId="0" fontId="38" fillId="5" borderId="7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2" fillId="0" borderId="0" xfId="0" applyFont="1"/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14" fontId="19" fillId="0" borderId="1" xfId="0" applyNumberFormat="1" applyFont="1" applyBorder="1"/>
    <xf numFmtId="16" fontId="10" fillId="0" borderId="0" xfId="0" applyNumberFormat="1" applyFont="1"/>
    <xf numFmtId="0" fontId="40" fillId="0" borderId="1" xfId="0" applyFont="1" applyBorder="1"/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1" xfId="0" applyFill="1" applyBorder="1"/>
    <xf numFmtId="0" fontId="1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3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0" borderId="0" xfId="0"/>
    <xf numFmtId="0" fontId="29" fillId="0" borderId="0" xfId="0" applyFont="1"/>
    <xf numFmtId="0" fontId="35" fillId="0" borderId="0" xfId="0" applyFont="1"/>
    <xf numFmtId="0" fontId="29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4" fillId="0" borderId="0" xfId="0" applyFo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14" fontId="21" fillId="0" borderId="0" xfId="0" applyNumberFormat="1" applyFont="1" applyAlignment="1">
      <alignment horizont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9" fillId="0" borderId="0" xfId="0" applyFont="1" applyAlignment="1">
      <alignment horizontal="center" wrapText="1"/>
    </xf>
    <xf numFmtId="0" fontId="32" fillId="0" borderId="0" xfId="0" applyFont="1"/>
  </cellXfs>
  <cellStyles count="4">
    <cellStyle name="Excel Built-in Normal" xfId="1"/>
    <cellStyle name="Normál" xfId="0" builtinId="0"/>
    <cellStyle name="Normál 2" xfId="2"/>
    <cellStyle name="Normál 2 2" xfId="3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5</xdr:col>
      <xdr:colOff>161925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4" workbookViewId="0">
      <selection activeCell="K35" sqref="K35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26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93" t="s">
        <v>15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s="24" customFormat="1" ht="12" customHeight="1" x14ac:dyDescent="0.35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0" s="24" customFormat="1" ht="23.25" x14ac:dyDescent="0.35">
      <c r="A3" s="94" t="s">
        <v>78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s="24" customFormat="1" ht="115.5" customHeight="1" x14ac:dyDescent="0.35">
      <c r="A4" s="95" t="s">
        <v>68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s="24" customFormat="1" ht="23.25" x14ac:dyDescent="0.35">
      <c r="A5" s="94" t="s">
        <v>79</v>
      </c>
      <c r="B5" s="94"/>
      <c r="C5" s="94"/>
      <c r="D5" s="94"/>
      <c r="E5" s="94"/>
      <c r="F5" s="99"/>
      <c r="G5" s="99"/>
      <c r="H5" s="99"/>
      <c r="I5" s="99"/>
      <c r="J5" s="99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98"/>
      <c r="B21" s="98"/>
      <c r="C21" s="98"/>
      <c r="D21" s="98"/>
      <c r="E21" s="98"/>
      <c r="F21" s="98"/>
      <c r="G21" s="98"/>
      <c r="H21" s="98"/>
      <c r="I21" s="98"/>
      <c r="J21" s="98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94"/>
      <c r="B23" s="94"/>
      <c r="C23" s="94"/>
      <c r="D23" s="94"/>
      <c r="E23" s="94"/>
      <c r="F23" s="94"/>
      <c r="G23" s="94"/>
      <c r="H23" s="94"/>
      <c r="I23" s="94"/>
      <c r="J23" s="94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97"/>
      <c r="B25" s="97"/>
      <c r="C25" s="97"/>
      <c r="D25" s="97"/>
      <c r="E25" s="97"/>
      <c r="F25" s="97"/>
      <c r="G25" s="97"/>
      <c r="H25" s="97"/>
      <c r="I25" s="97"/>
      <c r="J25" s="97"/>
    </row>
    <row r="26" spans="1:21" ht="12.75" customHeight="1" x14ac:dyDescent="0.2"/>
    <row r="27" spans="1:21" s="26" customFormat="1" ht="18" customHeight="1" x14ac:dyDescent="0.35">
      <c r="A27" s="97"/>
      <c r="B27" s="97"/>
      <c r="C27" s="97"/>
      <c r="D27" s="97"/>
      <c r="E27" s="97"/>
      <c r="F27" s="97"/>
      <c r="G27" s="97"/>
      <c r="H27" s="97"/>
      <c r="I27" s="97"/>
      <c r="J27" s="97"/>
    </row>
    <row r="28" spans="1:21" s="18" customFormat="1" ht="26.25" customHeight="1" x14ac:dyDescent="0.4">
      <c r="A28" s="81"/>
      <c r="B28" s="84" t="s">
        <v>74</v>
      </c>
      <c r="C28" s="84"/>
      <c r="D28" s="84"/>
      <c r="E28" s="85" t="s">
        <v>80</v>
      </c>
      <c r="H28"/>
      <c r="I28"/>
      <c r="J28" s="19"/>
      <c r="L28" s="81"/>
      <c r="M28" s="81"/>
      <c r="N28" s="81"/>
      <c r="O28" s="81"/>
      <c r="P28" s="81"/>
      <c r="Q28" s="81"/>
      <c r="R28"/>
      <c r="S28" s="81"/>
      <c r="T28" s="81"/>
      <c r="U28"/>
    </row>
    <row r="29" spans="1:21" ht="23.25" x14ac:dyDescent="0.35">
      <c r="A29" s="64"/>
      <c r="B29" s="64"/>
      <c r="C29" s="64"/>
      <c r="D29" s="64"/>
      <c r="E29" s="64"/>
    </row>
    <row r="30" spans="1:21" ht="26.25" x14ac:dyDescent="0.4">
      <c r="A30" s="79"/>
      <c r="B30" s="27" t="s">
        <v>73</v>
      </c>
      <c r="C30" s="27"/>
      <c r="D30" s="27"/>
      <c r="E30" s="85" t="s">
        <v>81</v>
      </c>
      <c r="H30" s="79"/>
      <c r="L30" s="79"/>
      <c r="M30" s="79"/>
      <c r="N30" s="79"/>
      <c r="O30" s="79"/>
      <c r="P30" s="79"/>
      <c r="Q30" s="79"/>
      <c r="R30" s="79"/>
      <c r="S30" s="79"/>
      <c r="T30" s="79"/>
    </row>
    <row r="31" spans="1:21" ht="23.25" x14ac:dyDescent="0.35">
      <c r="A31" s="64"/>
      <c r="B31" s="64"/>
      <c r="C31" s="64"/>
      <c r="D31" s="64"/>
      <c r="E31" s="64"/>
    </row>
    <row r="32" spans="1:21" ht="26.25" x14ac:dyDescent="0.4">
      <c r="A32" s="80"/>
      <c r="B32" s="66" t="s">
        <v>75</v>
      </c>
      <c r="C32" s="66"/>
      <c r="D32" s="66"/>
      <c r="E32" s="86">
        <v>45240</v>
      </c>
      <c r="F32" s="87"/>
      <c r="H32"/>
      <c r="L32" s="80"/>
      <c r="M32" s="80"/>
      <c r="N32" s="80"/>
      <c r="O32" s="80"/>
      <c r="P32" s="80"/>
      <c r="Q32" s="80"/>
      <c r="R32" s="80"/>
      <c r="S32" s="80"/>
      <c r="T32" s="80"/>
    </row>
    <row r="33" spans="1:15" x14ac:dyDescent="0.2">
      <c r="A33" s="65"/>
      <c r="B33" s="65"/>
      <c r="C33" s="65"/>
      <c r="D33" s="65"/>
      <c r="E33" s="65"/>
    </row>
    <row r="34" spans="1:15" ht="23.25" x14ac:dyDescent="0.35">
      <c r="A34" s="66"/>
      <c r="B34" s="66"/>
      <c r="C34" s="66"/>
      <c r="D34" s="66"/>
      <c r="E34" s="66" t="s">
        <v>7</v>
      </c>
      <c r="L34" s="66"/>
      <c r="O34" s="66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44" sqref="E44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ht="15.75" x14ac:dyDescent="0.2">
      <c r="A3" s="28">
        <v>1</v>
      </c>
      <c r="B3" s="43" t="s">
        <v>117</v>
      </c>
      <c r="C3" s="31">
        <v>2010</v>
      </c>
      <c r="D3" s="51" t="s">
        <v>95</v>
      </c>
      <c r="E3" s="51" t="s">
        <v>118</v>
      </c>
      <c r="F3" s="33" t="s">
        <v>87</v>
      </c>
      <c r="G3" s="29">
        <v>96</v>
      </c>
      <c r="H3" s="29">
        <v>91</v>
      </c>
      <c r="I3" s="30">
        <f t="shared" ref="I3:I11" si="0">SUM(G3:H3)</f>
        <v>187</v>
      </c>
    </row>
    <row r="4" spans="1:10" ht="15.75" x14ac:dyDescent="0.2">
      <c r="A4" s="28">
        <v>2</v>
      </c>
      <c r="B4" s="43" t="s">
        <v>112</v>
      </c>
      <c r="C4" s="31">
        <v>2010</v>
      </c>
      <c r="D4" s="51" t="s">
        <v>115</v>
      </c>
      <c r="E4" s="51" t="s">
        <v>116</v>
      </c>
      <c r="F4" s="33" t="s">
        <v>87</v>
      </c>
      <c r="G4" s="29">
        <v>81</v>
      </c>
      <c r="H4" s="29">
        <v>82</v>
      </c>
      <c r="I4" s="30">
        <f t="shared" si="0"/>
        <v>163</v>
      </c>
    </row>
    <row r="5" spans="1:10" ht="15.75" x14ac:dyDescent="0.2">
      <c r="A5" s="28">
        <v>3</v>
      </c>
      <c r="B5" s="33" t="s">
        <v>82</v>
      </c>
      <c r="C5" s="31">
        <v>2011</v>
      </c>
      <c r="D5" s="51" t="s">
        <v>85</v>
      </c>
      <c r="E5" s="51" t="s">
        <v>86</v>
      </c>
      <c r="F5" s="50" t="s">
        <v>87</v>
      </c>
      <c r="G5" s="29">
        <v>79</v>
      </c>
      <c r="H5" s="29">
        <v>82</v>
      </c>
      <c r="I5" s="30">
        <f t="shared" si="0"/>
        <v>161</v>
      </c>
    </row>
    <row r="6" spans="1:10" ht="15.75" x14ac:dyDescent="0.2">
      <c r="A6" s="28">
        <v>4</v>
      </c>
      <c r="B6" s="51" t="s">
        <v>90</v>
      </c>
      <c r="C6" s="31">
        <v>2011</v>
      </c>
      <c r="D6" s="51" t="s">
        <v>81</v>
      </c>
      <c r="E6" s="51" t="s">
        <v>91</v>
      </c>
      <c r="F6" s="50" t="s">
        <v>87</v>
      </c>
      <c r="G6" s="29">
        <v>80</v>
      </c>
      <c r="H6" s="29">
        <v>77</v>
      </c>
      <c r="I6" s="30">
        <f t="shared" si="0"/>
        <v>157</v>
      </c>
    </row>
    <row r="7" spans="1:10" ht="15.75" x14ac:dyDescent="0.2">
      <c r="A7" s="28">
        <v>5</v>
      </c>
      <c r="B7" s="43" t="s">
        <v>114</v>
      </c>
      <c r="C7" s="31">
        <v>2010</v>
      </c>
      <c r="D7" s="51" t="s">
        <v>115</v>
      </c>
      <c r="E7" s="51" t="s">
        <v>116</v>
      </c>
      <c r="F7" s="33" t="s">
        <v>87</v>
      </c>
      <c r="G7" s="29">
        <v>73</v>
      </c>
      <c r="H7" s="29">
        <v>78</v>
      </c>
      <c r="I7" s="30">
        <f t="shared" si="0"/>
        <v>151</v>
      </c>
    </row>
    <row r="8" spans="1:10" ht="15.75" x14ac:dyDescent="0.2">
      <c r="A8" s="28">
        <v>6</v>
      </c>
      <c r="B8" s="43" t="s">
        <v>121</v>
      </c>
      <c r="C8" s="31">
        <v>2011</v>
      </c>
      <c r="D8" s="51" t="s">
        <v>122</v>
      </c>
      <c r="E8" s="51" t="s">
        <v>123</v>
      </c>
      <c r="F8" s="33" t="s">
        <v>87</v>
      </c>
      <c r="G8" s="29">
        <v>82</v>
      </c>
      <c r="H8" s="29">
        <v>69</v>
      </c>
      <c r="I8" s="30">
        <f t="shared" si="0"/>
        <v>151</v>
      </c>
    </row>
    <row r="9" spans="1:10" ht="15.75" x14ac:dyDescent="0.2">
      <c r="A9" s="28">
        <v>7</v>
      </c>
      <c r="B9" s="43" t="s">
        <v>83</v>
      </c>
      <c r="C9" s="31">
        <v>2011</v>
      </c>
      <c r="D9" s="51" t="s">
        <v>85</v>
      </c>
      <c r="E9" s="51" t="s">
        <v>86</v>
      </c>
      <c r="F9" s="50" t="s">
        <v>87</v>
      </c>
      <c r="G9" s="29">
        <v>77</v>
      </c>
      <c r="H9" s="29">
        <v>66</v>
      </c>
      <c r="I9" s="30">
        <f t="shared" si="0"/>
        <v>143</v>
      </c>
    </row>
    <row r="10" spans="1:10" ht="15.75" x14ac:dyDescent="0.2">
      <c r="A10" s="28">
        <v>8</v>
      </c>
      <c r="B10" s="43" t="s">
        <v>113</v>
      </c>
      <c r="C10" s="31">
        <v>2010</v>
      </c>
      <c r="D10" s="51" t="s">
        <v>115</v>
      </c>
      <c r="E10" s="51" t="s">
        <v>116</v>
      </c>
      <c r="F10" s="33" t="s">
        <v>87</v>
      </c>
      <c r="G10" s="29">
        <v>61</v>
      </c>
      <c r="H10" s="29">
        <v>79</v>
      </c>
      <c r="I10" s="30">
        <f t="shared" si="0"/>
        <v>140</v>
      </c>
    </row>
    <row r="11" spans="1:10" ht="15.75" x14ac:dyDescent="0.2">
      <c r="A11" s="28">
        <v>9</v>
      </c>
      <c r="B11" s="43" t="s">
        <v>84</v>
      </c>
      <c r="C11" s="31">
        <v>2010</v>
      </c>
      <c r="D11" s="51" t="s">
        <v>85</v>
      </c>
      <c r="E11" s="51" t="s">
        <v>86</v>
      </c>
      <c r="F11" s="50" t="s">
        <v>87</v>
      </c>
      <c r="G11" s="29">
        <v>48</v>
      </c>
      <c r="H11" s="29">
        <v>59</v>
      </c>
      <c r="I11" s="30">
        <f t="shared" si="0"/>
        <v>107</v>
      </c>
    </row>
    <row r="12" spans="1:10" ht="15.75" hidden="1" x14ac:dyDescent="0.2">
      <c r="A12" s="28">
        <v>10</v>
      </c>
      <c r="B12" s="51"/>
      <c r="C12" s="31"/>
      <c r="D12" s="51"/>
      <c r="E12" s="51"/>
      <c r="F12" s="50"/>
      <c r="G12" s="29">
        <v>0</v>
      </c>
      <c r="H12" s="29">
        <v>0</v>
      </c>
      <c r="I12" s="30">
        <f t="shared" ref="I12:I27" si="1">SUM(G12:H12)</f>
        <v>0</v>
      </c>
    </row>
    <row r="13" spans="1:10" ht="15.75" hidden="1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1"/>
        <v>0</v>
      </c>
    </row>
    <row r="14" spans="1:10" ht="15.75" hidden="1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1"/>
        <v>0</v>
      </c>
    </row>
    <row r="15" spans="1:10" ht="15.75" hidden="1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1"/>
        <v>0</v>
      </c>
    </row>
    <row r="16" spans="1:10" ht="15.75" hidden="1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1"/>
        <v>0</v>
      </c>
    </row>
    <row r="17" spans="1:9" ht="15.75" hidden="1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1"/>
        <v>0</v>
      </c>
    </row>
    <row r="18" spans="1:9" ht="15.75" hidden="1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1"/>
        <v>0</v>
      </c>
    </row>
    <row r="19" spans="1:9" ht="15.75" hidden="1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1"/>
        <v>0</v>
      </c>
    </row>
    <row r="20" spans="1:9" ht="15.75" hidden="1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1"/>
        <v>0</v>
      </c>
    </row>
    <row r="21" spans="1:9" ht="15.75" hidden="1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1"/>
        <v>0</v>
      </c>
    </row>
    <row r="22" spans="1:9" ht="15.75" hidden="1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1"/>
        <v>0</v>
      </c>
    </row>
    <row r="23" spans="1:9" ht="15.75" hidden="1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1"/>
        <v>0</v>
      </c>
    </row>
    <row r="24" spans="1:9" ht="15.75" hidden="1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1"/>
        <v>0</v>
      </c>
    </row>
    <row r="25" spans="1:9" ht="15.75" hidden="1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1"/>
        <v>0</v>
      </c>
    </row>
    <row r="26" spans="1:9" ht="15.75" hidden="1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1"/>
        <v>0</v>
      </c>
    </row>
    <row r="27" spans="1:9" ht="15.75" hidden="1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1"/>
        <v>0</v>
      </c>
    </row>
    <row r="30" spans="1:9" ht="15.75" x14ac:dyDescent="0.2">
      <c r="A30" s="1" t="s">
        <v>52</v>
      </c>
    </row>
    <row r="31" spans="1:9" ht="15" customHeight="1" x14ac:dyDescent="0.2">
      <c r="A31" s="102" t="s">
        <v>6</v>
      </c>
      <c r="B31" s="108" t="s">
        <v>71</v>
      </c>
      <c r="C31" s="102" t="s">
        <v>0</v>
      </c>
      <c r="D31" s="110"/>
      <c r="E31" s="107" t="s">
        <v>1</v>
      </c>
      <c r="F31" s="107"/>
      <c r="G31" s="100">
        <v>1</v>
      </c>
      <c r="H31" s="100">
        <v>2</v>
      </c>
      <c r="I31" s="102" t="s">
        <v>5</v>
      </c>
    </row>
    <row r="32" spans="1:9" ht="15" customHeight="1" x14ac:dyDescent="0.2">
      <c r="A32" s="103"/>
      <c r="B32" s="109"/>
      <c r="C32" s="103"/>
      <c r="D32" s="101"/>
      <c r="E32" s="103"/>
      <c r="F32" s="103"/>
      <c r="G32" s="101"/>
      <c r="H32" s="101"/>
      <c r="I32" s="103"/>
    </row>
    <row r="33" spans="1:9" ht="15.75" x14ac:dyDescent="0.2">
      <c r="A33" s="28" t="s">
        <v>12</v>
      </c>
      <c r="B33" s="51" t="s">
        <v>116</v>
      </c>
      <c r="F33" s="34"/>
      <c r="G33" s="34"/>
      <c r="H33" s="34"/>
      <c r="I33" s="78"/>
    </row>
    <row r="34" spans="1:9" ht="15.75" x14ac:dyDescent="0.2">
      <c r="B34" s="43" t="s">
        <v>112</v>
      </c>
      <c r="C34" s="31">
        <v>2010</v>
      </c>
      <c r="D34" s="51" t="s">
        <v>115</v>
      </c>
      <c r="E34" s="51" t="s">
        <v>116</v>
      </c>
      <c r="F34" s="33" t="s">
        <v>87</v>
      </c>
      <c r="G34" s="34">
        <f>VLOOKUP(B34,$B$2:$H$27,6,FALSE)</f>
        <v>81</v>
      </c>
      <c r="H34" s="34">
        <f>VLOOKUP(B34,$B$2:$H$27,7,FALSE)</f>
        <v>82</v>
      </c>
      <c r="I34" s="78">
        <f t="shared" ref="I34:I36" si="2">SUM(G34:H34)</f>
        <v>163</v>
      </c>
    </row>
    <row r="35" spans="1:9" ht="15.75" x14ac:dyDescent="0.2">
      <c r="B35" s="43" t="s">
        <v>113</v>
      </c>
      <c r="C35" s="31">
        <v>2010</v>
      </c>
      <c r="D35" s="51" t="s">
        <v>115</v>
      </c>
      <c r="E35" s="51" t="s">
        <v>116</v>
      </c>
      <c r="F35" s="33" t="s">
        <v>87</v>
      </c>
      <c r="G35" s="34">
        <f>VLOOKUP(B35,$B$2:$H$27,6,FALSE)</f>
        <v>61</v>
      </c>
      <c r="H35" s="34">
        <f>VLOOKUP(B35,$B$2:$H$27,7,FALSE)</f>
        <v>79</v>
      </c>
      <c r="I35" s="78">
        <f t="shared" si="2"/>
        <v>140</v>
      </c>
    </row>
    <row r="36" spans="1:9" ht="15.75" x14ac:dyDescent="0.2">
      <c r="B36" s="43" t="s">
        <v>114</v>
      </c>
      <c r="C36" s="31">
        <v>2010</v>
      </c>
      <c r="D36" s="51" t="s">
        <v>115</v>
      </c>
      <c r="E36" s="51" t="s">
        <v>116</v>
      </c>
      <c r="F36" s="33" t="s">
        <v>87</v>
      </c>
      <c r="G36" s="34">
        <f>VLOOKUP(B36,$B$2:$H$27,6,FALSE)</f>
        <v>73</v>
      </c>
      <c r="H36" s="34">
        <f>VLOOKUP(B36,$B$2:$H$27,7,FALSE)</f>
        <v>78</v>
      </c>
      <c r="I36" s="78">
        <f t="shared" si="2"/>
        <v>151</v>
      </c>
    </row>
    <row r="37" spans="1:9" ht="15.75" x14ac:dyDescent="0.2">
      <c r="C37" s="3"/>
      <c r="D37" s="3"/>
      <c r="E37" s="3"/>
      <c r="F37" s="3"/>
      <c r="G37" s="3"/>
      <c r="H37" s="3"/>
      <c r="I37" s="78">
        <f>SUM(I34:I36)</f>
        <v>454</v>
      </c>
    </row>
    <row r="38" spans="1:9" ht="15.75" x14ac:dyDescent="0.2">
      <c r="C38" s="3"/>
      <c r="D38" s="3"/>
      <c r="E38" s="3"/>
      <c r="F38" s="3"/>
      <c r="G38" s="3"/>
      <c r="H38" s="3"/>
      <c r="I38" s="2"/>
    </row>
    <row r="39" spans="1:9" ht="15.75" x14ac:dyDescent="0.2">
      <c r="A39" s="28" t="s">
        <v>13</v>
      </c>
      <c r="B39" s="104" t="s">
        <v>86</v>
      </c>
      <c r="C39" s="105"/>
      <c r="D39" s="105"/>
      <c r="E39" s="106"/>
      <c r="F39" s="34"/>
      <c r="G39" s="34"/>
      <c r="H39" s="34"/>
      <c r="I39" s="78"/>
    </row>
    <row r="40" spans="1:9" ht="15.75" x14ac:dyDescent="0.2">
      <c r="B40" s="33" t="s">
        <v>82</v>
      </c>
      <c r="C40" s="31">
        <v>2011</v>
      </c>
      <c r="D40" s="51" t="s">
        <v>85</v>
      </c>
      <c r="E40" s="51" t="s">
        <v>86</v>
      </c>
      <c r="F40" s="50" t="s">
        <v>87</v>
      </c>
      <c r="G40" s="34">
        <f>VLOOKUP(B40,$B$2:$H$27,6,FALSE)</f>
        <v>79</v>
      </c>
      <c r="H40" s="34">
        <f>VLOOKUP(B40,$B$2:$H$27,7,FALSE)</f>
        <v>82</v>
      </c>
      <c r="I40" s="78">
        <f t="shared" ref="I40:I42" si="3">SUM(G40:H40)</f>
        <v>161</v>
      </c>
    </row>
    <row r="41" spans="1:9" ht="15.75" x14ac:dyDescent="0.2">
      <c r="B41" s="43" t="s">
        <v>83</v>
      </c>
      <c r="C41" s="31">
        <v>2011</v>
      </c>
      <c r="D41" s="51" t="s">
        <v>85</v>
      </c>
      <c r="E41" s="51" t="s">
        <v>86</v>
      </c>
      <c r="F41" s="50" t="s">
        <v>87</v>
      </c>
      <c r="G41" s="34">
        <f>VLOOKUP(B41,$B$2:$H$27,6,FALSE)</f>
        <v>77</v>
      </c>
      <c r="H41" s="34">
        <f>VLOOKUP(B41,$B$2:$H$27,7,FALSE)</f>
        <v>66</v>
      </c>
      <c r="I41" s="78">
        <f t="shared" si="3"/>
        <v>143</v>
      </c>
    </row>
    <row r="42" spans="1:9" ht="15.75" x14ac:dyDescent="0.2">
      <c r="B42" s="43" t="s">
        <v>84</v>
      </c>
      <c r="C42" s="31">
        <v>2010</v>
      </c>
      <c r="D42" s="51" t="s">
        <v>85</v>
      </c>
      <c r="E42" s="51" t="s">
        <v>86</v>
      </c>
      <c r="F42" s="50" t="s">
        <v>87</v>
      </c>
      <c r="G42" s="34">
        <f>VLOOKUP(B42,$B$2:$H$27,6,FALSE)</f>
        <v>48</v>
      </c>
      <c r="H42" s="34">
        <f>VLOOKUP(B42,$B$2:$H$27,7,FALSE)</f>
        <v>59</v>
      </c>
      <c r="I42" s="78">
        <f t="shared" si="3"/>
        <v>107</v>
      </c>
    </row>
    <row r="43" spans="1:9" ht="15.75" x14ac:dyDescent="0.2">
      <c r="C43" s="3"/>
      <c r="D43" s="3"/>
      <c r="E43" s="3"/>
      <c r="F43" s="3"/>
      <c r="G43" s="3"/>
      <c r="H43" s="3"/>
      <c r="I43" s="78">
        <f>SUM(I40:I42)</f>
        <v>411</v>
      </c>
    </row>
    <row r="44" spans="1:9" ht="15.75" x14ac:dyDescent="0.2">
      <c r="C44" s="3"/>
      <c r="D44" s="3"/>
      <c r="E44" s="3"/>
      <c r="F44" s="3"/>
      <c r="G44" s="3"/>
      <c r="H44" s="3"/>
      <c r="I44" s="2"/>
    </row>
    <row r="45" spans="1:9" ht="15.75" x14ac:dyDescent="0.2">
      <c r="A45" s="28" t="s">
        <v>14</v>
      </c>
      <c r="B45" s="104"/>
      <c r="C45" s="105"/>
      <c r="D45" s="105"/>
      <c r="E45" s="106"/>
      <c r="F45" s="34"/>
      <c r="G45" s="34"/>
      <c r="H45" s="34"/>
      <c r="I45" s="78"/>
    </row>
    <row r="46" spans="1:9" ht="15.75" x14ac:dyDescent="0.2">
      <c r="B46" s="43"/>
      <c r="C46" s="31"/>
      <c r="D46" s="51"/>
      <c r="E46" s="51"/>
      <c r="F46" s="33"/>
      <c r="G46" s="34" t="e">
        <f>VLOOKUP(B46,$B$2:$H$27,6,FALSE)</f>
        <v>#N/A</v>
      </c>
      <c r="H46" s="34" t="e">
        <f>VLOOKUP(B46,$B$2:$H$27,7,FALSE)</f>
        <v>#N/A</v>
      </c>
      <c r="I46" s="78" t="e">
        <f t="shared" ref="I46:I48" si="4">SUM(G46:H46)</f>
        <v>#N/A</v>
      </c>
    </row>
    <row r="47" spans="1:9" ht="15.75" x14ac:dyDescent="0.2">
      <c r="B47" s="43"/>
      <c r="C47" s="31"/>
      <c r="D47" s="51"/>
      <c r="E47" s="51"/>
      <c r="F47" s="33"/>
      <c r="G47" s="34" t="e">
        <f>VLOOKUP(B47,$B$2:$H$27,6,FALSE)</f>
        <v>#N/A</v>
      </c>
      <c r="H47" s="34" t="e">
        <f>VLOOKUP(B47,$B$2:$H$27,7,FALSE)</f>
        <v>#N/A</v>
      </c>
      <c r="I47" s="78" t="e">
        <f t="shared" si="4"/>
        <v>#N/A</v>
      </c>
    </row>
    <row r="48" spans="1:9" ht="15.75" x14ac:dyDescent="0.2">
      <c r="B48" s="43"/>
      <c r="C48" s="31"/>
      <c r="D48" s="51"/>
      <c r="E48" s="51"/>
      <c r="F48" s="33"/>
      <c r="G48" s="34" t="e">
        <f>VLOOKUP(B48,$B$2:$H$27,6,FALSE)</f>
        <v>#N/A</v>
      </c>
      <c r="H48" s="34" t="e">
        <f>VLOOKUP(B48,$B$2:$H$27,7,FALSE)</f>
        <v>#N/A</v>
      </c>
      <c r="I48" s="78" t="e">
        <f t="shared" si="4"/>
        <v>#N/A</v>
      </c>
    </row>
    <row r="49" spans="3:9" ht="15.75" x14ac:dyDescent="0.2">
      <c r="C49" s="3"/>
      <c r="D49" s="3"/>
      <c r="E49" s="3"/>
      <c r="F49" s="3"/>
      <c r="G49" s="3"/>
      <c r="H49" s="3"/>
      <c r="I49" s="78" t="e">
        <f>SUM(I46:I48)</f>
        <v>#N/A</v>
      </c>
    </row>
  </sheetData>
  <sortState ref="B3:I11">
    <sortCondition descending="1" ref="I3:I11"/>
    <sortCondition descending="1" ref="H3:H11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9:E39"/>
    <mergeCell ref="B45:E45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7" sqref="A7:XFD27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ht="15.75" x14ac:dyDescent="0.2">
      <c r="A3" s="28">
        <v>1</v>
      </c>
      <c r="B3" s="48" t="s">
        <v>99</v>
      </c>
      <c r="C3" s="31">
        <v>2006</v>
      </c>
      <c r="D3" s="51" t="s">
        <v>95</v>
      </c>
      <c r="E3" s="51" t="s">
        <v>96</v>
      </c>
      <c r="F3" s="33" t="s">
        <v>87</v>
      </c>
      <c r="G3" s="29">
        <v>79</v>
      </c>
      <c r="H3" s="29">
        <v>88</v>
      </c>
      <c r="I3" s="30">
        <f>SUM(G3:H3)</f>
        <v>167</v>
      </c>
    </row>
    <row r="4" spans="1:9" ht="15.75" x14ac:dyDescent="0.2">
      <c r="A4" s="28">
        <v>2</v>
      </c>
      <c r="B4" s="48" t="s">
        <v>101</v>
      </c>
      <c r="C4" s="29">
        <v>2005</v>
      </c>
      <c r="D4" s="51" t="s">
        <v>95</v>
      </c>
      <c r="E4" s="51" t="s">
        <v>100</v>
      </c>
      <c r="F4" s="33" t="s">
        <v>87</v>
      </c>
      <c r="G4" s="29">
        <v>79</v>
      </c>
      <c r="H4" s="29">
        <v>83</v>
      </c>
      <c r="I4" s="30">
        <f>SUM(G4:H4)</f>
        <v>162</v>
      </c>
    </row>
    <row r="5" spans="1:9" ht="15.75" x14ac:dyDescent="0.2">
      <c r="A5" s="28">
        <v>3</v>
      </c>
      <c r="B5" s="48" t="s">
        <v>97</v>
      </c>
      <c r="C5" s="49">
        <v>2008</v>
      </c>
      <c r="D5" s="51" t="s">
        <v>95</v>
      </c>
      <c r="E5" s="51" t="s">
        <v>96</v>
      </c>
      <c r="F5" s="33" t="s">
        <v>87</v>
      </c>
      <c r="G5" s="29">
        <v>83</v>
      </c>
      <c r="H5" s="29">
        <v>79</v>
      </c>
      <c r="I5" s="30">
        <f>SUM(G5:H5)</f>
        <v>162</v>
      </c>
    </row>
    <row r="6" spans="1:9" ht="15.75" x14ac:dyDescent="0.2">
      <c r="A6" s="28">
        <v>4</v>
      </c>
      <c r="B6" s="48" t="s">
        <v>98</v>
      </c>
      <c r="C6" s="29">
        <v>2008</v>
      </c>
      <c r="D6" s="51" t="s">
        <v>95</v>
      </c>
      <c r="E6" s="51" t="s">
        <v>96</v>
      </c>
      <c r="F6" s="33" t="s">
        <v>87</v>
      </c>
      <c r="G6" s="29">
        <v>73</v>
      </c>
      <c r="H6" s="29">
        <v>69</v>
      </c>
      <c r="I6" s="30">
        <f>SUM(G6:H6)</f>
        <v>142</v>
      </c>
    </row>
    <row r="7" spans="1:9" ht="15.75" hidden="1" x14ac:dyDescent="0.2">
      <c r="A7" s="28">
        <v>5</v>
      </c>
      <c r="B7" s="32"/>
      <c r="C7" s="31"/>
      <c r="D7" s="33"/>
      <c r="E7" s="33"/>
      <c r="F7" s="33"/>
      <c r="G7" s="29"/>
      <c r="H7" s="29"/>
      <c r="I7" s="30">
        <f t="shared" ref="I7:I27" si="0">SUM(G7:H7)</f>
        <v>0</v>
      </c>
    </row>
    <row r="8" spans="1:9" ht="15.75" hidden="1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75" hidden="1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75" hidden="1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 hidden="1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 hidden="1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 hidden="1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 hidden="1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 hidden="1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 hidden="1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hidden="1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hidden="1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hidden="1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hidden="1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hidden="1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hidden="1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hidden="1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hidden="1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hidden="1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hidden="1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hidden="1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" t="s">
        <v>24</v>
      </c>
    </row>
    <row r="31" spans="1:9" ht="15" customHeight="1" x14ac:dyDescent="0.2">
      <c r="A31" s="102" t="s">
        <v>6</v>
      </c>
      <c r="B31" s="108" t="s">
        <v>71</v>
      </c>
      <c r="C31" s="102" t="s">
        <v>0</v>
      </c>
      <c r="D31" s="110"/>
      <c r="E31" s="107" t="s">
        <v>1</v>
      </c>
      <c r="F31" s="107"/>
      <c r="G31" s="100">
        <v>1</v>
      </c>
      <c r="H31" s="100">
        <v>2</v>
      </c>
      <c r="I31" s="102" t="s">
        <v>5</v>
      </c>
    </row>
    <row r="32" spans="1:9" ht="15" customHeight="1" x14ac:dyDescent="0.2">
      <c r="A32" s="103"/>
      <c r="B32" s="109"/>
      <c r="C32" s="103"/>
      <c r="D32" s="101"/>
      <c r="E32" s="103"/>
      <c r="F32" s="103"/>
      <c r="G32" s="101"/>
      <c r="H32" s="101"/>
      <c r="I32" s="103"/>
    </row>
    <row r="33" spans="1:9" ht="15.75" x14ac:dyDescent="0.2">
      <c r="A33" s="28" t="s">
        <v>12</v>
      </c>
      <c r="B33" s="104" t="s">
        <v>96</v>
      </c>
      <c r="C33" s="105"/>
      <c r="D33" s="105"/>
      <c r="E33" s="106"/>
      <c r="F33" s="34"/>
      <c r="G33" s="34"/>
      <c r="H33" s="34"/>
      <c r="I33" s="78"/>
    </row>
    <row r="34" spans="1:9" ht="15.75" x14ac:dyDescent="0.2">
      <c r="A34" s="3"/>
      <c r="B34" s="48" t="s">
        <v>97</v>
      </c>
      <c r="C34" s="49">
        <v>2008</v>
      </c>
      <c r="D34" s="51" t="s">
        <v>95</v>
      </c>
      <c r="E34" s="51" t="s">
        <v>96</v>
      </c>
      <c r="F34" s="33" t="s">
        <v>87</v>
      </c>
      <c r="G34" s="34">
        <f>VLOOKUP(B34,$B$2:$H$27,6,FALSE)</f>
        <v>83</v>
      </c>
      <c r="H34" s="34">
        <f>VLOOKUP(B34,$B$2:$H$27,7,FALSE)</f>
        <v>79</v>
      </c>
      <c r="I34" s="78">
        <f t="shared" ref="I34:I36" si="1">SUM(G34:H34)</f>
        <v>162</v>
      </c>
    </row>
    <row r="35" spans="1:9" ht="15.75" x14ac:dyDescent="0.2">
      <c r="A35" s="3"/>
      <c r="B35" s="44" t="s">
        <v>98</v>
      </c>
      <c r="C35" s="29">
        <v>2008</v>
      </c>
      <c r="D35" s="51" t="s">
        <v>95</v>
      </c>
      <c r="E35" s="51" t="s">
        <v>96</v>
      </c>
      <c r="F35" s="33" t="s">
        <v>87</v>
      </c>
      <c r="G35" s="34">
        <f>VLOOKUP(B35,$B$2:$H$27,6,FALSE)</f>
        <v>73</v>
      </c>
      <c r="H35" s="34">
        <f>VLOOKUP(B35,$B$2:$H$27,7,FALSE)</f>
        <v>69</v>
      </c>
      <c r="I35" s="78">
        <f t="shared" si="1"/>
        <v>142</v>
      </c>
    </row>
    <row r="36" spans="1:9" ht="15.75" x14ac:dyDescent="0.2">
      <c r="A36" s="3"/>
      <c r="B36" s="32" t="s">
        <v>99</v>
      </c>
      <c r="C36" s="31">
        <v>2006</v>
      </c>
      <c r="D36" s="51" t="s">
        <v>95</v>
      </c>
      <c r="E36" s="51" t="s">
        <v>96</v>
      </c>
      <c r="F36" s="33" t="s">
        <v>87</v>
      </c>
      <c r="G36" s="34">
        <f>VLOOKUP(B36,$B$2:$H$27,6,FALSE)</f>
        <v>79</v>
      </c>
      <c r="H36" s="34">
        <f>VLOOKUP(B36,$B$2:$H$27,7,FALSE)</f>
        <v>88</v>
      </c>
      <c r="I36" s="78">
        <f t="shared" si="1"/>
        <v>167</v>
      </c>
    </row>
    <row r="37" spans="1:9" ht="15.75" x14ac:dyDescent="0.2">
      <c r="A37" s="3"/>
      <c r="C37" s="3"/>
      <c r="G37" s="3"/>
      <c r="H37" s="3"/>
      <c r="I37" s="78">
        <f>SUM(I34:I36)</f>
        <v>471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13</v>
      </c>
      <c r="B39" s="104"/>
      <c r="C39" s="105"/>
      <c r="D39" s="105"/>
      <c r="E39" s="106"/>
      <c r="F39" s="34"/>
      <c r="G39" s="34"/>
      <c r="H39" s="34"/>
      <c r="I39" s="78"/>
    </row>
    <row r="40" spans="1:9" ht="15.75" x14ac:dyDescent="0.2">
      <c r="A40" s="3"/>
      <c r="B40" s="34"/>
      <c r="C40" s="34"/>
      <c r="D40" s="34"/>
      <c r="E40" s="34"/>
      <c r="F40" s="34"/>
      <c r="G40" s="34" t="e">
        <f>VLOOKUP(B40,$B$2:$H$27,6,FALSE)</f>
        <v>#N/A</v>
      </c>
      <c r="H40" s="34" t="e">
        <f>VLOOKUP(B40,$B$2:$H$27,7,FALSE)</f>
        <v>#N/A</v>
      </c>
      <c r="I40" s="78" t="e">
        <f t="shared" ref="I40:I42" si="2">SUM(G40:H40)</f>
        <v>#N/A</v>
      </c>
    </row>
    <row r="41" spans="1:9" ht="15.75" x14ac:dyDescent="0.2">
      <c r="A41" s="3"/>
      <c r="B41" s="34"/>
      <c r="C41" s="34"/>
      <c r="D41" s="34"/>
      <c r="E41" s="34"/>
      <c r="F41" s="34"/>
      <c r="G41" s="34" t="e">
        <f>VLOOKUP(B41,$B$2:$H$27,6,FALSE)</f>
        <v>#N/A</v>
      </c>
      <c r="H41" s="34" t="e">
        <f>VLOOKUP(B41,$B$2:$H$27,7,FALSE)</f>
        <v>#N/A</v>
      </c>
      <c r="I41" s="78" t="e">
        <f t="shared" si="2"/>
        <v>#N/A</v>
      </c>
    </row>
    <row r="42" spans="1:9" ht="15.75" x14ac:dyDescent="0.2">
      <c r="A42" s="3"/>
      <c r="B42" s="34"/>
      <c r="C42" s="34"/>
      <c r="D42" s="34"/>
      <c r="E42" s="34"/>
      <c r="F42" s="34"/>
      <c r="G42" s="34" t="e">
        <f>VLOOKUP(B42,$B$2:$H$27,6,FALSE)</f>
        <v>#N/A</v>
      </c>
      <c r="H42" s="34" t="e">
        <f>VLOOKUP(B42,$B$2:$H$27,7,FALSE)</f>
        <v>#N/A</v>
      </c>
      <c r="I42" s="78" t="e">
        <f t="shared" si="2"/>
        <v>#N/A</v>
      </c>
    </row>
    <row r="43" spans="1:9" ht="15.75" x14ac:dyDescent="0.2">
      <c r="A43" s="3"/>
      <c r="C43" s="3"/>
      <c r="G43" s="3"/>
      <c r="H43" s="3"/>
      <c r="I43" s="78" t="e">
        <f>SUM(I40:I42)</f>
        <v>#N/A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14</v>
      </c>
      <c r="B45" s="104"/>
      <c r="C45" s="105"/>
      <c r="D45" s="105"/>
      <c r="E45" s="106"/>
      <c r="F45" s="34"/>
      <c r="G45" s="34"/>
      <c r="H45" s="34"/>
      <c r="I45" s="78"/>
    </row>
    <row r="46" spans="1:9" ht="15.75" x14ac:dyDescent="0.2">
      <c r="A46" s="3"/>
      <c r="B46" s="34"/>
      <c r="C46" s="34"/>
      <c r="D46" s="34"/>
      <c r="E46" s="34"/>
      <c r="F46" s="34"/>
      <c r="G46" s="34" t="e">
        <f>VLOOKUP(B46,$B$2:$H$27,6,FALSE)</f>
        <v>#N/A</v>
      </c>
      <c r="H46" s="34" t="e">
        <f>VLOOKUP(B46,$B$2:$H$27,7,FALSE)</f>
        <v>#N/A</v>
      </c>
      <c r="I46" s="78" t="e">
        <f t="shared" ref="I46:I48" si="3">SUM(G46:H46)</f>
        <v>#N/A</v>
      </c>
    </row>
    <row r="47" spans="1:9" ht="15.75" x14ac:dyDescent="0.2">
      <c r="A47" s="3"/>
      <c r="B47" s="34"/>
      <c r="C47" s="34"/>
      <c r="D47" s="34"/>
      <c r="E47" s="34"/>
      <c r="F47" s="34"/>
      <c r="G47" s="34" t="e">
        <f>VLOOKUP(B47,$B$2:$H$27,6,FALSE)</f>
        <v>#N/A</v>
      </c>
      <c r="H47" s="34" t="e">
        <f>VLOOKUP(B47,$B$2:$H$27,7,FALSE)</f>
        <v>#N/A</v>
      </c>
      <c r="I47" s="78" t="e">
        <f t="shared" si="3"/>
        <v>#N/A</v>
      </c>
    </row>
    <row r="48" spans="1:9" ht="15.75" x14ac:dyDescent="0.2">
      <c r="A48" s="3"/>
      <c r="B48" s="34"/>
      <c r="C48" s="34"/>
      <c r="D48" s="34"/>
      <c r="E48" s="34"/>
      <c r="F48" s="34"/>
      <c r="G48" s="34" t="e">
        <f>VLOOKUP(B48,$B$2:$H$27,6,FALSE)</f>
        <v>#N/A</v>
      </c>
      <c r="H48" s="34" t="e">
        <f>VLOOKUP(B48,$B$2:$H$27,7,FALSE)</f>
        <v>#N/A</v>
      </c>
      <c r="I48" s="78" t="e">
        <f t="shared" si="3"/>
        <v>#N/A</v>
      </c>
    </row>
    <row r="49" spans="1:9" ht="15.75" x14ac:dyDescent="0.2">
      <c r="A49" s="3"/>
      <c r="C49" s="3"/>
      <c r="G49" s="3"/>
      <c r="H49" s="3"/>
      <c r="I49" s="78" t="e">
        <f>SUM(I46:I48)</f>
        <v>#N/A</v>
      </c>
    </row>
  </sheetData>
  <sortState ref="B3:I6">
    <sortCondition descending="1" ref="I3:I6"/>
    <sortCondition descending="1" ref="H3:H6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C52" sqref="C52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ht="15.75" x14ac:dyDescent="0.2">
      <c r="A3" s="28">
        <v>1</v>
      </c>
      <c r="B3" s="51" t="s">
        <v>109</v>
      </c>
      <c r="C3" s="31">
        <v>2010</v>
      </c>
      <c r="D3" s="33" t="s">
        <v>95</v>
      </c>
      <c r="E3" s="88" t="s">
        <v>108</v>
      </c>
      <c r="F3" s="50" t="s">
        <v>87</v>
      </c>
      <c r="G3" s="29">
        <v>82</v>
      </c>
      <c r="H3" s="92">
        <v>83</v>
      </c>
      <c r="I3" s="30">
        <f t="shared" ref="I3:I10" si="0">SUM(G3:H3)</f>
        <v>165</v>
      </c>
    </row>
    <row r="4" spans="1:9" ht="15.75" x14ac:dyDescent="0.2">
      <c r="A4" s="28">
        <v>2</v>
      </c>
      <c r="B4" s="51" t="s">
        <v>92</v>
      </c>
      <c r="C4" s="29">
        <v>2011</v>
      </c>
      <c r="D4" s="51" t="s">
        <v>85</v>
      </c>
      <c r="E4" s="51" t="s">
        <v>86</v>
      </c>
      <c r="F4" s="50" t="s">
        <v>87</v>
      </c>
      <c r="G4" s="29">
        <v>72</v>
      </c>
      <c r="H4" s="29">
        <v>82</v>
      </c>
      <c r="I4" s="30">
        <f t="shared" si="0"/>
        <v>154</v>
      </c>
    </row>
    <row r="5" spans="1:9" ht="15.75" x14ac:dyDescent="0.2">
      <c r="A5" s="28">
        <v>3</v>
      </c>
      <c r="B5" s="51" t="s">
        <v>120</v>
      </c>
      <c r="C5" s="31">
        <v>2009</v>
      </c>
      <c r="D5" s="51" t="s">
        <v>95</v>
      </c>
      <c r="E5" s="51" t="s">
        <v>118</v>
      </c>
      <c r="F5" s="33" t="s">
        <v>87</v>
      </c>
      <c r="G5" s="29">
        <v>70</v>
      </c>
      <c r="H5" s="29">
        <v>78</v>
      </c>
      <c r="I5" s="30">
        <f t="shared" si="0"/>
        <v>148</v>
      </c>
    </row>
    <row r="6" spans="1:9" ht="15.75" x14ac:dyDescent="0.2">
      <c r="A6" s="28">
        <v>4</v>
      </c>
      <c r="B6" s="51" t="s">
        <v>111</v>
      </c>
      <c r="C6" s="31">
        <v>2010</v>
      </c>
      <c r="D6" s="33" t="s">
        <v>95</v>
      </c>
      <c r="E6" s="88" t="s">
        <v>108</v>
      </c>
      <c r="F6" s="50" t="s">
        <v>87</v>
      </c>
      <c r="G6" s="29">
        <v>73</v>
      </c>
      <c r="H6" s="29">
        <v>74</v>
      </c>
      <c r="I6" s="30">
        <f t="shared" si="0"/>
        <v>147</v>
      </c>
    </row>
    <row r="7" spans="1:9" ht="15.75" x14ac:dyDescent="0.2">
      <c r="A7" s="28">
        <v>5</v>
      </c>
      <c r="B7" s="51" t="s">
        <v>94</v>
      </c>
      <c r="C7" s="29">
        <v>2011</v>
      </c>
      <c r="D7" s="51" t="s">
        <v>85</v>
      </c>
      <c r="E7" s="51" t="s">
        <v>86</v>
      </c>
      <c r="F7" s="50" t="s">
        <v>87</v>
      </c>
      <c r="G7" s="29">
        <v>79</v>
      </c>
      <c r="H7" s="29">
        <v>67</v>
      </c>
      <c r="I7" s="30">
        <f t="shared" si="0"/>
        <v>146</v>
      </c>
    </row>
    <row r="8" spans="1:9" ht="15.75" x14ac:dyDescent="0.2">
      <c r="A8" s="28">
        <v>6</v>
      </c>
      <c r="B8" s="51" t="s">
        <v>110</v>
      </c>
      <c r="C8" s="31">
        <v>2010</v>
      </c>
      <c r="D8" s="33" t="s">
        <v>95</v>
      </c>
      <c r="E8" s="88" t="s">
        <v>108</v>
      </c>
      <c r="F8" s="50" t="s">
        <v>87</v>
      </c>
      <c r="G8" s="29">
        <v>68</v>
      </c>
      <c r="H8" s="29">
        <v>77</v>
      </c>
      <c r="I8" s="30">
        <f t="shared" si="0"/>
        <v>145</v>
      </c>
    </row>
    <row r="9" spans="1:9" ht="15.75" x14ac:dyDescent="0.2">
      <c r="A9" s="28">
        <v>7</v>
      </c>
      <c r="B9" s="51" t="s">
        <v>93</v>
      </c>
      <c r="C9" s="29">
        <v>2010</v>
      </c>
      <c r="D9" s="51" t="s">
        <v>85</v>
      </c>
      <c r="E9" s="51" t="s">
        <v>86</v>
      </c>
      <c r="F9" s="50" t="s">
        <v>87</v>
      </c>
      <c r="G9" s="29">
        <v>61</v>
      </c>
      <c r="H9" s="29">
        <v>64</v>
      </c>
      <c r="I9" s="30">
        <f t="shared" si="0"/>
        <v>125</v>
      </c>
    </row>
    <row r="10" spans="1:9" ht="15.75" x14ac:dyDescent="0.2">
      <c r="A10" s="28">
        <v>8</v>
      </c>
      <c r="B10" s="51" t="s">
        <v>119</v>
      </c>
      <c r="C10" s="31">
        <v>2009</v>
      </c>
      <c r="D10" s="51" t="s">
        <v>95</v>
      </c>
      <c r="E10" s="51" t="s">
        <v>118</v>
      </c>
      <c r="F10" s="33" t="s">
        <v>87</v>
      </c>
      <c r="G10" s="29">
        <v>59</v>
      </c>
      <c r="H10" s="29">
        <v>64</v>
      </c>
      <c r="I10" s="30">
        <f t="shared" si="0"/>
        <v>123</v>
      </c>
    </row>
    <row r="11" spans="1:9" ht="15.75" hidden="1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ref="I11:I27" si="1">SUM(G11:H11)</f>
        <v>0</v>
      </c>
    </row>
    <row r="12" spans="1:9" ht="15.75" hidden="1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1"/>
        <v>0</v>
      </c>
    </row>
    <row r="13" spans="1:9" ht="15.75" hidden="1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1"/>
        <v>0</v>
      </c>
    </row>
    <row r="14" spans="1:9" ht="15.75" hidden="1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1"/>
        <v>0</v>
      </c>
    </row>
    <row r="15" spans="1:9" ht="15.75" hidden="1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1"/>
        <v>0</v>
      </c>
    </row>
    <row r="16" spans="1:9" ht="15.75" hidden="1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1"/>
        <v>0</v>
      </c>
    </row>
    <row r="17" spans="1:9" ht="15.75" hidden="1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1"/>
        <v>0</v>
      </c>
    </row>
    <row r="18" spans="1:9" ht="15.75" hidden="1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1"/>
        <v>0</v>
      </c>
    </row>
    <row r="19" spans="1:9" ht="15.75" hidden="1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1"/>
        <v>0</v>
      </c>
    </row>
    <row r="20" spans="1:9" ht="15.75" hidden="1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1"/>
        <v>0</v>
      </c>
    </row>
    <row r="21" spans="1:9" ht="15.75" hidden="1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1"/>
        <v>0</v>
      </c>
    </row>
    <row r="22" spans="1:9" ht="15.75" hidden="1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1"/>
        <v>0</v>
      </c>
    </row>
    <row r="23" spans="1:9" ht="15.75" hidden="1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1"/>
        <v>0</v>
      </c>
    </row>
    <row r="24" spans="1:9" ht="15.75" hidden="1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1"/>
        <v>0</v>
      </c>
    </row>
    <row r="25" spans="1:9" ht="15.75" hidden="1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1"/>
        <v>0</v>
      </c>
    </row>
    <row r="26" spans="1:9" ht="15.75" hidden="1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1"/>
        <v>0</v>
      </c>
    </row>
    <row r="27" spans="1:9" ht="15.75" hidden="1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1"/>
        <v>0</v>
      </c>
    </row>
    <row r="28" spans="1:9" hidden="1" x14ac:dyDescent="0.2"/>
    <row r="30" spans="1:9" ht="15.75" x14ac:dyDescent="0.2">
      <c r="A30" s="12" t="s">
        <v>53</v>
      </c>
    </row>
    <row r="31" spans="1:9" ht="15" customHeight="1" x14ac:dyDescent="0.2">
      <c r="A31" s="102" t="s">
        <v>6</v>
      </c>
      <c r="B31" s="108" t="s">
        <v>71</v>
      </c>
      <c r="C31" s="102" t="s">
        <v>0</v>
      </c>
      <c r="D31" s="110"/>
      <c r="E31" s="107" t="s">
        <v>1</v>
      </c>
      <c r="F31" s="107"/>
      <c r="G31" s="100">
        <v>1</v>
      </c>
      <c r="H31" s="100">
        <v>2</v>
      </c>
      <c r="I31" s="102" t="s">
        <v>5</v>
      </c>
    </row>
    <row r="32" spans="1:9" ht="15" customHeight="1" x14ac:dyDescent="0.2">
      <c r="A32" s="103"/>
      <c r="B32" s="109"/>
      <c r="C32" s="103"/>
      <c r="D32" s="101"/>
      <c r="E32" s="103"/>
      <c r="F32" s="103"/>
      <c r="G32" s="101"/>
      <c r="H32" s="101"/>
      <c r="I32" s="103"/>
    </row>
    <row r="33" spans="1:9" ht="15.75" x14ac:dyDescent="0.2">
      <c r="A33" s="28">
        <v>1</v>
      </c>
      <c r="B33" s="104" t="s">
        <v>108</v>
      </c>
      <c r="C33" s="105"/>
      <c r="D33" s="105"/>
      <c r="E33" s="106"/>
      <c r="F33" s="34"/>
      <c r="G33" s="34"/>
      <c r="H33" s="34"/>
      <c r="I33" s="78"/>
    </row>
    <row r="34" spans="1:9" ht="15.75" x14ac:dyDescent="0.2">
      <c r="A34" s="3"/>
      <c r="B34" s="51" t="s">
        <v>109</v>
      </c>
      <c r="C34" s="31">
        <v>2010</v>
      </c>
      <c r="D34" s="33" t="s">
        <v>95</v>
      </c>
      <c r="E34" s="88" t="s">
        <v>108</v>
      </c>
      <c r="F34" s="50" t="s">
        <v>87</v>
      </c>
      <c r="G34" s="34">
        <f>VLOOKUP(B34,$B$2:$H$27,6,FALSE)</f>
        <v>82</v>
      </c>
      <c r="H34" s="34">
        <f>VLOOKUP(B34,$B$2:$H$27,7,FALSE)</f>
        <v>83</v>
      </c>
      <c r="I34" s="78">
        <f t="shared" ref="I34:I36" si="2">SUM(G34:H34)</f>
        <v>165</v>
      </c>
    </row>
    <row r="35" spans="1:9" ht="15.75" x14ac:dyDescent="0.2">
      <c r="A35" s="3"/>
      <c r="B35" s="51" t="s">
        <v>110</v>
      </c>
      <c r="C35" s="31">
        <v>2010</v>
      </c>
      <c r="D35" s="33" t="s">
        <v>95</v>
      </c>
      <c r="E35" s="88" t="s">
        <v>108</v>
      </c>
      <c r="F35" s="50" t="s">
        <v>87</v>
      </c>
      <c r="G35" s="34">
        <f>VLOOKUP(B35,$B$2:$H$27,6,FALSE)</f>
        <v>68</v>
      </c>
      <c r="H35" s="34">
        <f>VLOOKUP(B35,$B$2:$H$27,7,FALSE)</f>
        <v>77</v>
      </c>
      <c r="I35" s="78">
        <f t="shared" si="2"/>
        <v>145</v>
      </c>
    </row>
    <row r="36" spans="1:9" ht="15.75" x14ac:dyDescent="0.2">
      <c r="A36" s="3"/>
      <c r="B36" s="51" t="s">
        <v>111</v>
      </c>
      <c r="C36" s="31">
        <v>2010</v>
      </c>
      <c r="D36" s="33" t="s">
        <v>95</v>
      </c>
      <c r="E36" s="88" t="s">
        <v>108</v>
      </c>
      <c r="F36" s="50" t="s">
        <v>87</v>
      </c>
      <c r="G36" s="34">
        <f>VLOOKUP(B36,$B$2:$H$27,6,FALSE)</f>
        <v>73</v>
      </c>
      <c r="H36" s="34">
        <f>VLOOKUP(B36,$B$2:$H$27,7,FALSE)</f>
        <v>74</v>
      </c>
      <c r="I36" s="78">
        <f t="shared" si="2"/>
        <v>147</v>
      </c>
    </row>
    <row r="37" spans="1:9" ht="15.75" x14ac:dyDescent="0.2">
      <c r="A37" s="3"/>
      <c r="C37" s="3"/>
      <c r="G37" s="3"/>
      <c r="H37" s="3"/>
      <c r="I37" s="78">
        <f>SUM(I34:I36)</f>
        <v>457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>
        <v>2</v>
      </c>
      <c r="B39" s="104" t="s">
        <v>86</v>
      </c>
      <c r="C39" s="105"/>
      <c r="D39" s="105"/>
      <c r="E39" s="106"/>
      <c r="F39" s="34"/>
      <c r="G39" s="34"/>
      <c r="H39" s="34"/>
      <c r="I39" s="78"/>
    </row>
    <row r="40" spans="1:9" ht="15.75" x14ac:dyDescent="0.2">
      <c r="A40" s="3"/>
      <c r="B40" s="51" t="s">
        <v>92</v>
      </c>
      <c r="C40" s="29">
        <v>2011</v>
      </c>
      <c r="D40" s="51" t="s">
        <v>85</v>
      </c>
      <c r="E40" s="51" t="s">
        <v>86</v>
      </c>
      <c r="F40" s="50" t="s">
        <v>87</v>
      </c>
      <c r="G40" s="34">
        <f>VLOOKUP(B40,$B$2:$H$27,6,FALSE)</f>
        <v>72</v>
      </c>
      <c r="H40" s="34">
        <f>VLOOKUP(B40,$B$2:$H$27,7,FALSE)</f>
        <v>82</v>
      </c>
      <c r="I40" s="78">
        <f t="shared" ref="I40:I42" si="3">SUM(G40:H40)</f>
        <v>154</v>
      </c>
    </row>
    <row r="41" spans="1:9" ht="15.75" x14ac:dyDescent="0.2">
      <c r="A41" s="3"/>
      <c r="B41" s="51" t="s">
        <v>94</v>
      </c>
      <c r="C41" s="29">
        <v>2011</v>
      </c>
      <c r="D41" s="51" t="s">
        <v>85</v>
      </c>
      <c r="E41" s="51" t="s">
        <v>86</v>
      </c>
      <c r="F41" s="50" t="s">
        <v>87</v>
      </c>
      <c r="G41" s="34">
        <f>VLOOKUP(B41,$B$2:$H$27,6,FALSE)</f>
        <v>79</v>
      </c>
      <c r="H41" s="34">
        <f>VLOOKUP(B41,$B$2:$H$27,7,FALSE)</f>
        <v>67</v>
      </c>
      <c r="I41" s="78">
        <f t="shared" si="3"/>
        <v>146</v>
      </c>
    </row>
    <row r="42" spans="1:9" ht="15.75" x14ac:dyDescent="0.2">
      <c r="A42" s="3"/>
      <c r="B42" s="51" t="s">
        <v>93</v>
      </c>
      <c r="C42" s="29">
        <v>2010</v>
      </c>
      <c r="D42" s="51" t="s">
        <v>85</v>
      </c>
      <c r="E42" s="51" t="s">
        <v>86</v>
      </c>
      <c r="F42" s="50" t="s">
        <v>87</v>
      </c>
      <c r="G42" s="34">
        <f>VLOOKUP(B42,$B$2:$H$27,6,FALSE)</f>
        <v>61</v>
      </c>
      <c r="H42" s="34">
        <f>VLOOKUP(B42,$B$2:$H$27,7,FALSE)</f>
        <v>64</v>
      </c>
      <c r="I42" s="78">
        <f t="shared" si="3"/>
        <v>125</v>
      </c>
    </row>
    <row r="43" spans="1:9" ht="15.75" x14ac:dyDescent="0.2">
      <c r="A43" s="3"/>
      <c r="C43" s="3"/>
      <c r="G43" s="3"/>
      <c r="H43" s="3"/>
      <c r="I43" s="78">
        <f>SUM(I40:I42)</f>
        <v>425</v>
      </c>
    </row>
    <row r="44" spans="1:9" ht="15.75" x14ac:dyDescent="0.2">
      <c r="A44" s="3"/>
      <c r="C44" s="3"/>
      <c r="G44" s="3"/>
      <c r="H44" s="3"/>
      <c r="I44" s="2"/>
    </row>
  </sheetData>
  <sortState ref="B3:I10">
    <sortCondition descending="1" ref="I3:I10"/>
    <sortCondition descending="1" ref="H3:H10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9" sqref="A9:XFD27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ht="15.75" x14ac:dyDescent="0.2">
      <c r="A3" s="28">
        <v>1</v>
      </c>
      <c r="B3" s="33" t="s">
        <v>102</v>
      </c>
      <c r="C3" s="33">
        <v>2008</v>
      </c>
      <c r="D3" s="33" t="s">
        <v>95</v>
      </c>
      <c r="E3" s="33" t="s">
        <v>100</v>
      </c>
      <c r="F3" s="33" t="s">
        <v>87</v>
      </c>
      <c r="G3" s="28">
        <v>67</v>
      </c>
      <c r="H3" s="28">
        <v>66</v>
      </c>
      <c r="I3" s="30">
        <f t="shared" ref="I3:I8" si="0">SUM(G3:H3)</f>
        <v>133</v>
      </c>
    </row>
    <row r="4" spans="1:10" ht="15.75" x14ac:dyDescent="0.2">
      <c r="A4" s="28">
        <v>2</v>
      </c>
      <c r="B4" s="33" t="s">
        <v>107</v>
      </c>
      <c r="C4" s="31">
        <v>2006</v>
      </c>
      <c r="D4" s="33" t="s">
        <v>95</v>
      </c>
      <c r="E4" s="33" t="s">
        <v>100</v>
      </c>
      <c r="F4" s="33" t="s">
        <v>87</v>
      </c>
      <c r="G4" s="28">
        <v>54</v>
      </c>
      <c r="H4" s="28">
        <v>72</v>
      </c>
      <c r="I4" s="30">
        <f t="shared" si="0"/>
        <v>126</v>
      </c>
    </row>
    <row r="5" spans="1:10" ht="15.75" x14ac:dyDescent="0.2">
      <c r="A5" s="28">
        <v>3</v>
      </c>
      <c r="B5" s="33" t="s">
        <v>105</v>
      </c>
      <c r="C5" s="36">
        <v>2006</v>
      </c>
      <c r="D5" s="33" t="s">
        <v>95</v>
      </c>
      <c r="E5" s="33" t="s">
        <v>100</v>
      </c>
      <c r="F5" s="33" t="s">
        <v>87</v>
      </c>
      <c r="G5" s="28">
        <v>61</v>
      </c>
      <c r="H5" s="28">
        <v>53</v>
      </c>
      <c r="I5" s="30">
        <f t="shared" si="0"/>
        <v>114</v>
      </c>
    </row>
    <row r="6" spans="1:10" ht="15.75" x14ac:dyDescent="0.2">
      <c r="A6" s="28">
        <v>4</v>
      </c>
      <c r="B6" s="33" t="s">
        <v>104</v>
      </c>
      <c r="C6" s="36">
        <v>2006</v>
      </c>
      <c r="D6" s="33" t="s">
        <v>95</v>
      </c>
      <c r="E6" s="33" t="s">
        <v>100</v>
      </c>
      <c r="F6" s="33" t="s">
        <v>87</v>
      </c>
      <c r="G6" s="28">
        <v>46</v>
      </c>
      <c r="H6" s="28">
        <v>65</v>
      </c>
      <c r="I6" s="30">
        <f t="shared" si="0"/>
        <v>111</v>
      </c>
    </row>
    <row r="7" spans="1:10" ht="15.75" x14ac:dyDescent="0.2">
      <c r="A7" s="28">
        <v>5</v>
      </c>
      <c r="B7" s="33" t="s">
        <v>103</v>
      </c>
      <c r="C7" s="36">
        <v>2006</v>
      </c>
      <c r="D7" s="33" t="s">
        <v>95</v>
      </c>
      <c r="E7" s="33" t="s">
        <v>100</v>
      </c>
      <c r="F7" s="33" t="s">
        <v>87</v>
      </c>
      <c r="G7" s="28">
        <v>53</v>
      </c>
      <c r="H7" s="28">
        <v>52</v>
      </c>
      <c r="I7" s="30">
        <f t="shared" si="0"/>
        <v>105</v>
      </c>
    </row>
    <row r="8" spans="1:10" ht="15.75" x14ac:dyDescent="0.2">
      <c r="A8" s="28">
        <v>6</v>
      </c>
      <c r="B8" s="33" t="s">
        <v>106</v>
      </c>
      <c r="C8" s="36">
        <v>2006</v>
      </c>
      <c r="D8" s="33" t="s">
        <v>95</v>
      </c>
      <c r="E8" s="33" t="s">
        <v>100</v>
      </c>
      <c r="F8" s="33" t="s">
        <v>87</v>
      </c>
      <c r="G8" s="28">
        <v>50</v>
      </c>
      <c r="H8" s="28">
        <v>36</v>
      </c>
      <c r="I8" s="30">
        <f t="shared" si="0"/>
        <v>86</v>
      </c>
    </row>
    <row r="9" spans="1:10" ht="15.75" hidden="1" x14ac:dyDescent="0.2">
      <c r="A9" s="28">
        <v>7</v>
      </c>
      <c r="B9" s="35"/>
      <c r="C9" s="36"/>
      <c r="D9" s="37"/>
      <c r="E9" s="52"/>
      <c r="F9" s="33"/>
      <c r="G9" s="28"/>
      <c r="H9" s="28"/>
      <c r="I9" s="30">
        <f t="shared" ref="I9:I27" si="1">SUM(G9:H9)</f>
        <v>0</v>
      </c>
    </row>
    <row r="10" spans="1:10" ht="15.75" hidden="1" x14ac:dyDescent="0.2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1"/>
        <v>0</v>
      </c>
    </row>
    <row r="11" spans="1:10" ht="15.75" hidden="1" x14ac:dyDescent="0.2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1"/>
        <v>0</v>
      </c>
    </row>
    <row r="12" spans="1:10" ht="15.75" hidden="1" x14ac:dyDescent="0.2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1"/>
        <v>0</v>
      </c>
    </row>
    <row r="13" spans="1:10" ht="15.75" hidden="1" x14ac:dyDescent="0.2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1"/>
        <v>0</v>
      </c>
    </row>
    <row r="14" spans="1:10" ht="15.75" hidden="1" x14ac:dyDescent="0.2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1"/>
        <v>0</v>
      </c>
    </row>
    <row r="15" spans="1:10" ht="15.75" hidden="1" x14ac:dyDescent="0.2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1"/>
        <v>0</v>
      </c>
    </row>
    <row r="16" spans="1:10" ht="15.75" hidden="1" x14ac:dyDescent="0.2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1"/>
        <v>0</v>
      </c>
    </row>
    <row r="17" spans="1:9" ht="15.75" hidden="1" x14ac:dyDescent="0.2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1"/>
        <v>0</v>
      </c>
    </row>
    <row r="18" spans="1:9" ht="15.75" hidden="1" x14ac:dyDescent="0.2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1"/>
        <v>0</v>
      </c>
    </row>
    <row r="19" spans="1:9" ht="15.75" hidden="1" x14ac:dyDescent="0.2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1"/>
        <v>0</v>
      </c>
    </row>
    <row r="20" spans="1:9" ht="15.75" hidden="1" x14ac:dyDescent="0.2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1"/>
        <v>0</v>
      </c>
    </row>
    <row r="21" spans="1:9" ht="15.75" hidden="1" x14ac:dyDescent="0.2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1"/>
        <v>0</v>
      </c>
    </row>
    <row r="22" spans="1:9" ht="15.75" hidden="1" x14ac:dyDescent="0.2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1"/>
        <v>0</v>
      </c>
    </row>
    <row r="23" spans="1:9" ht="15.75" hidden="1" x14ac:dyDescent="0.2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1"/>
        <v>0</v>
      </c>
    </row>
    <row r="24" spans="1:9" ht="15.75" hidden="1" x14ac:dyDescent="0.2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1"/>
        <v>0</v>
      </c>
    </row>
    <row r="25" spans="1:9" ht="15.75" hidden="1" x14ac:dyDescent="0.2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1"/>
        <v>0</v>
      </c>
    </row>
    <row r="26" spans="1:9" ht="15.75" hidden="1" x14ac:dyDescent="0.2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1"/>
        <v>0</v>
      </c>
    </row>
    <row r="27" spans="1:9" ht="15.75" hidden="1" x14ac:dyDescent="0.2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1"/>
        <v>0</v>
      </c>
    </row>
    <row r="30" spans="1:9" ht="15.75" x14ac:dyDescent="0.2">
      <c r="A30" s="12" t="s">
        <v>54</v>
      </c>
    </row>
    <row r="31" spans="1:9" ht="15" customHeight="1" x14ac:dyDescent="0.2">
      <c r="A31" s="102" t="s">
        <v>6</v>
      </c>
      <c r="B31" s="108" t="s">
        <v>71</v>
      </c>
      <c r="C31" s="102" t="s">
        <v>0</v>
      </c>
      <c r="D31" s="110"/>
      <c r="E31" s="107" t="s">
        <v>1</v>
      </c>
      <c r="F31" s="107"/>
      <c r="G31" s="100">
        <v>1</v>
      </c>
      <c r="H31" s="100">
        <v>2</v>
      </c>
      <c r="I31" s="102" t="s">
        <v>5</v>
      </c>
    </row>
    <row r="32" spans="1:9" ht="15" customHeight="1" x14ac:dyDescent="0.2">
      <c r="A32" s="103"/>
      <c r="B32" s="109"/>
      <c r="C32" s="103"/>
      <c r="D32" s="101"/>
      <c r="E32" s="103"/>
      <c r="F32" s="103"/>
      <c r="G32" s="101"/>
      <c r="H32" s="101"/>
      <c r="I32" s="103"/>
    </row>
    <row r="33" spans="1:9" ht="15.75" x14ac:dyDescent="0.2">
      <c r="A33" s="28" t="s">
        <v>12</v>
      </c>
      <c r="B33" s="104" t="s">
        <v>130</v>
      </c>
      <c r="C33" s="105"/>
      <c r="D33" s="105"/>
      <c r="E33" s="106"/>
      <c r="F33" s="34"/>
      <c r="G33" s="34"/>
      <c r="H33" s="34"/>
      <c r="I33" s="78"/>
    </row>
    <row r="34" spans="1:9" ht="15.75" x14ac:dyDescent="0.2">
      <c r="A34" s="3"/>
      <c r="B34" s="33" t="s">
        <v>102</v>
      </c>
      <c r="C34" s="33">
        <v>2008</v>
      </c>
      <c r="D34" s="33" t="s">
        <v>95</v>
      </c>
      <c r="E34" s="33" t="s">
        <v>100</v>
      </c>
      <c r="F34" s="33" t="s">
        <v>87</v>
      </c>
      <c r="G34" s="34">
        <f>VLOOKUP(B34,$B$2:$H$27,6,FALSE)</f>
        <v>67</v>
      </c>
      <c r="H34" s="34">
        <f>VLOOKUP(B34,$B$2:$H$27,7,FALSE)</f>
        <v>66</v>
      </c>
      <c r="I34" s="78">
        <f t="shared" ref="I34:I36" si="2">SUM(G34:H34)</f>
        <v>133</v>
      </c>
    </row>
    <row r="35" spans="1:9" ht="15.75" x14ac:dyDescent="0.2">
      <c r="A35" s="3"/>
      <c r="B35" s="33" t="s">
        <v>103</v>
      </c>
      <c r="C35" s="31">
        <v>2006</v>
      </c>
      <c r="D35" s="33" t="s">
        <v>95</v>
      </c>
      <c r="E35" s="33" t="s">
        <v>100</v>
      </c>
      <c r="F35" s="33" t="s">
        <v>87</v>
      </c>
      <c r="G35" s="34">
        <f>VLOOKUP(B35,$B$2:$H$27,6,FALSE)</f>
        <v>53</v>
      </c>
      <c r="H35" s="34">
        <f>VLOOKUP(B35,$B$2:$H$27,7,FALSE)</f>
        <v>52</v>
      </c>
      <c r="I35" s="78">
        <f t="shared" si="2"/>
        <v>105</v>
      </c>
    </row>
    <row r="36" spans="1:9" ht="15.75" x14ac:dyDescent="0.2">
      <c r="A36" s="3"/>
      <c r="B36" s="33" t="s">
        <v>104</v>
      </c>
      <c r="C36" s="36">
        <v>2006</v>
      </c>
      <c r="D36" s="33" t="s">
        <v>95</v>
      </c>
      <c r="E36" s="33" t="s">
        <v>100</v>
      </c>
      <c r="F36" s="33" t="s">
        <v>87</v>
      </c>
      <c r="G36" s="34">
        <f>VLOOKUP(B36,$B$2:$H$27,6,FALSE)</f>
        <v>46</v>
      </c>
      <c r="H36" s="34">
        <f>VLOOKUP(B36,$B$2:$H$27,7,FALSE)</f>
        <v>65</v>
      </c>
      <c r="I36" s="78">
        <f t="shared" si="2"/>
        <v>111</v>
      </c>
    </row>
    <row r="37" spans="1:9" ht="15.75" x14ac:dyDescent="0.2">
      <c r="A37" s="3"/>
      <c r="C37" s="3"/>
      <c r="G37" s="3"/>
      <c r="H37" s="3"/>
      <c r="I37" s="78">
        <f>SUM(I34:I36)</f>
        <v>349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13</v>
      </c>
      <c r="B39" s="104" t="s">
        <v>131</v>
      </c>
      <c r="C39" s="105"/>
      <c r="D39" s="105"/>
      <c r="E39" s="106"/>
      <c r="F39" s="34"/>
      <c r="G39" s="34"/>
      <c r="H39" s="34"/>
      <c r="I39" s="78"/>
    </row>
    <row r="40" spans="1:9" ht="15.75" x14ac:dyDescent="0.2">
      <c r="A40" s="3"/>
      <c r="B40" s="33" t="s">
        <v>105</v>
      </c>
      <c r="C40" s="36">
        <v>2006</v>
      </c>
      <c r="D40" s="33" t="s">
        <v>95</v>
      </c>
      <c r="E40" s="33" t="s">
        <v>100</v>
      </c>
      <c r="F40" s="33" t="s">
        <v>87</v>
      </c>
      <c r="G40" s="34">
        <f>VLOOKUP(B40,$B$2:$H$27,6,FALSE)</f>
        <v>61</v>
      </c>
      <c r="H40" s="34">
        <f>VLOOKUP(B40,$B$2:$H$27,7,FALSE)</f>
        <v>53</v>
      </c>
      <c r="I40" s="78">
        <f t="shared" ref="I40:I42" si="3">SUM(G40:H40)</f>
        <v>114</v>
      </c>
    </row>
    <row r="41" spans="1:9" ht="15.75" x14ac:dyDescent="0.2">
      <c r="A41" s="3"/>
      <c r="B41" s="33" t="s">
        <v>106</v>
      </c>
      <c r="C41" s="36">
        <v>2006</v>
      </c>
      <c r="D41" s="33" t="s">
        <v>95</v>
      </c>
      <c r="E41" s="33" t="s">
        <v>100</v>
      </c>
      <c r="F41" s="33" t="s">
        <v>87</v>
      </c>
      <c r="G41" s="34">
        <f>VLOOKUP(B41,$B$2:$H$27,6,FALSE)</f>
        <v>50</v>
      </c>
      <c r="H41" s="34">
        <f>VLOOKUP(B41,$B$2:$H$27,7,FALSE)</f>
        <v>36</v>
      </c>
      <c r="I41" s="78">
        <f t="shared" si="3"/>
        <v>86</v>
      </c>
    </row>
    <row r="42" spans="1:9" ht="15.75" x14ac:dyDescent="0.2">
      <c r="A42" s="3"/>
      <c r="B42" s="33" t="s">
        <v>107</v>
      </c>
      <c r="C42" s="36">
        <v>2006</v>
      </c>
      <c r="D42" s="33" t="s">
        <v>95</v>
      </c>
      <c r="E42" s="33" t="s">
        <v>100</v>
      </c>
      <c r="F42" s="33" t="s">
        <v>87</v>
      </c>
      <c r="G42" s="34">
        <f>VLOOKUP(B42,$B$2:$H$27,6,FALSE)</f>
        <v>54</v>
      </c>
      <c r="H42" s="34">
        <f>VLOOKUP(B42,$B$2:$H$27,7,FALSE)</f>
        <v>72</v>
      </c>
      <c r="I42" s="78">
        <f t="shared" si="3"/>
        <v>126</v>
      </c>
    </row>
    <row r="43" spans="1:9" ht="15.75" x14ac:dyDescent="0.2">
      <c r="A43" s="3"/>
      <c r="C43" s="3"/>
      <c r="G43" s="3"/>
      <c r="H43" s="3"/>
      <c r="I43" s="78">
        <f>SUM(I40:I42)</f>
        <v>326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14</v>
      </c>
      <c r="B45" s="104"/>
      <c r="C45" s="105"/>
      <c r="D45" s="105"/>
      <c r="E45" s="106"/>
      <c r="F45" s="34"/>
      <c r="G45" s="34"/>
      <c r="H45" s="34"/>
      <c r="I45" s="78"/>
    </row>
    <row r="46" spans="1:9" ht="15.75" x14ac:dyDescent="0.2">
      <c r="A46" s="3"/>
      <c r="B46" s="34"/>
      <c r="C46" s="34"/>
      <c r="D46" s="34"/>
      <c r="E46" s="34"/>
      <c r="F46" s="34"/>
      <c r="G46" s="34" t="e">
        <f>VLOOKUP(B46,$B$2:$H$27,6,FALSE)</f>
        <v>#N/A</v>
      </c>
      <c r="H46" s="34" t="e">
        <f>VLOOKUP(B46,$B$2:$H$27,7,FALSE)</f>
        <v>#N/A</v>
      </c>
      <c r="I46" s="78" t="e">
        <f t="shared" ref="I46:I48" si="4">SUM(G46:H46)</f>
        <v>#N/A</v>
      </c>
    </row>
    <row r="47" spans="1:9" ht="15.75" x14ac:dyDescent="0.2">
      <c r="A47" s="3"/>
      <c r="B47" s="34"/>
      <c r="C47" s="34"/>
      <c r="D47" s="34"/>
      <c r="E47" s="34"/>
      <c r="F47" s="34"/>
      <c r="G47" s="34" t="e">
        <f>VLOOKUP(B47,$B$2:$H$27,6,FALSE)</f>
        <v>#N/A</v>
      </c>
      <c r="H47" s="34" t="e">
        <f>VLOOKUP(B47,$B$2:$H$27,7,FALSE)</f>
        <v>#N/A</v>
      </c>
      <c r="I47" s="78" t="e">
        <f t="shared" si="4"/>
        <v>#N/A</v>
      </c>
    </row>
    <row r="48" spans="1:9" ht="15.75" x14ac:dyDescent="0.2">
      <c r="A48" s="3"/>
      <c r="B48" s="34"/>
      <c r="C48" s="34"/>
      <c r="D48" s="34"/>
      <c r="E48" s="34"/>
      <c r="F48" s="34"/>
      <c r="G48" s="34" t="e">
        <f>VLOOKUP(B48,$B$2:$H$27,6,FALSE)</f>
        <v>#N/A</v>
      </c>
      <c r="H48" s="34" t="e">
        <f>VLOOKUP(B48,$B$2:$H$27,7,FALSE)</f>
        <v>#N/A</v>
      </c>
      <c r="I48" s="78" t="e">
        <f t="shared" si="4"/>
        <v>#N/A</v>
      </c>
    </row>
    <row r="49" spans="1:9" ht="15.75" x14ac:dyDescent="0.2">
      <c r="A49" s="3"/>
      <c r="C49" s="3"/>
      <c r="G49" s="3"/>
      <c r="H49" s="3"/>
      <c r="I49" s="78" t="e">
        <f>SUM(I46:I48)</f>
        <v>#N/A</v>
      </c>
    </row>
  </sheetData>
  <sortState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34" zoomScaleNormal="100" zoomScaleSheetLayoutView="100" workbookViewId="0">
      <selection activeCell="F21" sqref="F21:Q25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3" t="s">
        <v>25</v>
      </c>
    </row>
    <row r="3" spans="2:16" ht="13.5" thickTop="1" x14ac:dyDescent="0.2"/>
    <row r="11" spans="2:16" x14ac:dyDescent="0.2">
      <c r="G11" s="125" t="s">
        <v>33</v>
      </c>
      <c r="H11" s="125"/>
      <c r="I11" s="125"/>
      <c r="J11" s="125"/>
      <c r="K11" s="125"/>
      <c r="L11" s="125"/>
      <c r="M11" s="125"/>
      <c r="N11" s="125"/>
      <c r="O11" s="125"/>
      <c r="P11" s="126"/>
    </row>
    <row r="12" spans="2:16" x14ac:dyDescent="0.2">
      <c r="G12" s="125"/>
      <c r="H12" s="125"/>
      <c r="I12" s="125"/>
      <c r="J12" s="125"/>
      <c r="K12" s="125"/>
      <c r="L12" s="125"/>
      <c r="M12" s="125"/>
      <c r="N12" s="125"/>
      <c r="O12" s="125"/>
      <c r="P12" s="126"/>
    </row>
    <row r="13" spans="2:16" x14ac:dyDescent="0.2">
      <c r="G13" s="125"/>
      <c r="H13" s="125"/>
      <c r="I13" s="125"/>
      <c r="J13" s="125"/>
      <c r="K13" s="125"/>
      <c r="L13" s="125"/>
      <c r="M13" s="125"/>
      <c r="N13" s="125"/>
      <c r="O13" s="125"/>
      <c r="P13" s="126"/>
    </row>
    <row r="14" spans="2:16" x14ac:dyDescent="0.2">
      <c r="G14" s="125"/>
      <c r="H14" s="125"/>
      <c r="I14" s="125"/>
      <c r="J14" s="125"/>
      <c r="K14" s="125"/>
      <c r="L14" s="125"/>
      <c r="M14" s="125"/>
      <c r="N14" s="125"/>
      <c r="O14" s="125"/>
      <c r="P14" s="126"/>
    </row>
    <row r="15" spans="2:16" x14ac:dyDescent="0.2"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2:16" x14ac:dyDescent="0.2">
      <c r="G16" s="125"/>
      <c r="H16" s="125"/>
      <c r="I16" s="125"/>
      <c r="J16" s="125"/>
      <c r="K16" s="125"/>
      <c r="L16" s="125"/>
      <c r="M16" s="125"/>
      <c r="N16" s="125"/>
      <c r="O16" s="125"/>
      <c r="P16" s="126"/>
    </row>
    <row r="21" spans="2:17" x14ac:dyDescent="0.2">
      <c r="F21" s="117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Kovács Péter</v>
      </c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</row>
    <row r="22" spans="2:17" ht="12.75" customHeight="1" x14ac:dyDescent="0.2"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</row>
    <row r="23" spans="2:17" ht="12.75" customHeight="1" x14ac:dyDescent="0.2">
      <c r="B23" t="s">
        <v>8</v>
      </c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</row>
    <row r="24" spans="2:17" ht="12.75" customHeight="1" x14ac:dyDescent="0.2"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</row>
    <row r="25" spans="2:17" ht="12.75" customHeight="1" x14ac:dyDescent="0.2"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</row>
    <row r="27" spans="2:17" ht="29.25" x14ac:dyDescent="0.5">
      <c r="I27" s="120" t="s">
        <v>42</v>
      </c>
      <c r="J27" s="120"/>
      <c r="K27" s="120"/>
      <c r="L27" s="120"/>
      <c r="M27" s="120"/>
      <c r="N27" s="120"/>
    </row>
    <row r="30" spans="2:17" ht="21" customHeight="1" x14ac:dyDescent="0.2">
      <c r="F30" s="119" t="s">
        <v>34</v>
      </c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2:17" ht="21" customHeight="1" x14ac:dyDescent="0.2"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2:17" ht="7.5" customHeight="1" x14ac:dyDescent="0.2">
      <c r="G32" s="68"/>
      <c r="H32" s="68"/>
      <c r="I32" s="68"/>
      <c r="J32" s="68"/>
      <c r="K32" s="68"/>
      <c r="L32" s="68"/>
      <c r="M32" s="68"/>
      <c r="N32" s="68"/>
      <c r="O32" s="68"/>
      <c r="P32" s="68"/>
    </row>
    <row r="33" spans="2:19" ht="21" customHeight="1" x14ac:dyDescent="0.2">
      <c r="E33" s="131" t="str">
        <f>Fedlap!$E$28</f>
        <v>Zala</v>
      </c>
      <c r="F33" s="131"/>
      <c r="G33" s="131"/>
      <c r="H33" s="131"/>
      <c r="I33" s="132" t="s">
        <v>128</v>
      </c>
      <c r="J33" s="132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2:19" ht="21" customHeight="1" x14ac:dyDescent="0.2">
      <c r="E34" s="131"/>
      <c r="F34" s="131"/>
      <c r="G34" s="131"/>
      <c r="H34" s="131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</row>
    <row r="35" spans="2:19" ht="7.5" customHeight="1" x14ac:dyDescent="0.6"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</row>
    <row r="36" spans="2:19" ht="21" customHeight="1" x14ac:dyDescent="0.2">
      <c r="B36" s="63" t="s">
        <v>44</v>
      </c>
      <c r="D36" t="s">
        <v>67</v>
      </c>
      <c r="E36" s="11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F36" s="115"/>
      <c r="G36" s="115"/>
      <c r="H36" s="115"/>
      <c r="I36" s="115"/>
      <c r="J36" s="115"/>
      <c r="K36" s="115"/>
      <c r="L36" s="115"/>
      <c r="M36" s="113"/>
      <c r="N36" s="114" t="s">
        <v>38</v>
      </c>
      <c r="O36" s="115"/>
      <c r="P36" s="115"/>
      <c r="Q36" s="115"/>
      <c r="R36" s="113"/>
    </row>
    <row r="37" spans="2:19" ht="21" customHeight="1" x14ac:dyDescent="0.2">
      <c r="E37" s="115"/>
      <c r="F37" s="115"/>
      <c r="G37" s="115"/>
      <c r="H37" s="115"/>
      <c r="I37" s="115"/>
      <c r="J37" s="115"/>
      <c r="K37" s="115"/>
      <c r="L37" s="115"/>
      <c r="M37" s="113"/>
      <c r="N37" s="115"/>
      <c r="O37" s="115"/>
      <c r="P37" s="115"/>
      <c r="Q37" s="115"/>
      <c r="R37" s="113"/>
    </row>
    <row r="38" spans="2:19" ht="7.5" customHeight="1" x14ac:dyDescent="0.2"/>
    <row r="39" spans="2:19" ht="21" customHeight="1" x14ac:dyDescent="0.2">
      <c r="B39" s="63" t="s">
        <v>45</v>
      </c>
      <c r="E39" s="11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5"/>
      <c r="G39" s="115"/>
      <c r="H39" s="115"/>
      <c r="I39" s="115"/>
      <c r="J39" s="115"/>
      <c r="K39" s="115"/>
      <c r="L39" s="114" t="s">
        <v>41</v>
      </c>
      <c r="M39" s="114"/>
      <c r="N39" s="115"/>
      <c r="O39" s="115"/>
      <c r="P39" s="115"/>
      <c r="Q39" s="115"/>
      <c r="R39" s="113"/>
    </row>
    <row r="40" spans="2:19" ht="21" customHeight="1" x14ac:dyDescent="0.2"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3"/>
    </row>
    <row r="42" spans="2:19" s="68" customFormat="1" ht="21" customHeight="1" x14ac:dyDescent="0.6">
      <c r="B42" s="63" t="s">
        <v>43</v>
      </c>
      <c r="G42" s="67"/>
      <c r="H42" s="67"/>
      <c r="I42" s="67"/>
      <c r="J42" s="121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143</v>
      </c>
      <c r="K42" s="129"/>
      <c r="L42" s="129"/>
      <c r="M42" s="77"/>
      <c r="N42" s="67"/>
      <c r="O42" s="67"/>
      <c r="P42" s="67"/>
    </row>
    <row r="43" spans="2:19" s="42" customFormat="1" ht="21" customHeight="1" x14ac:dyDescent="0.6">
      <c r="G43" s="67"/>
      <c r="H43" s="67"/>
      <c r="I43" s="67"/>
      <c r="J43" s="129"/>
      <c r="K43" s="129"/>
      <c r="L43" s="129"/>
      <c r="M43" s="77"/>
      <c r="N43" s="67"/>
      <c r="O43" s="67"/>
      <c r="P43" s="67"/>
    </row>
    <row r="44" spans="2:19" s="42" customFormat="1" ht="7.5" customHeight="1" x14ac:dyDescent="0.2"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9" s="42" customFormat="1" ht="21" customHeight="1" x14ac:dyDescent="0.2">
      <c r="H45" s="128" t="s">
        <v>46</v>
      </c>
      <c r="I45" s="99"/>
      <c r="J45" s="99"/>
      <c r="K45" s="99"/>
      <c r="L45" s="99"/>
      <c r="M45" s="99"/>
      <c r="N45" s="99"/>
      <c r="O45" s="99"/>
      <c r="Q45" s="70"/>
      <c r="R45" s="70"/>
    </row>
    <row r="46" spans="2:19" ht="21" customHeight="1" x14ac:dyDescent="0.2">
      <c r="G46" s="42"/>
      <c r="H46" s="99"/>
      <c r="I46" s="99"/>
      <c r="J46" s="99"/>
      <c r="K46" s="99"/>
      <c r="L46" s="99"/>
      <c r="M46" s="99"/>
      <c r="N46" s="99"/>
      <c r="O46" s="99"/>
    </row>
    <row r="47" spans="2:19" ht="7.5" customHeight="1" x14ac:dyDescent="0.2">
      <c r="G47" s="42"/>
    </row>
    <row r="48" spans="2:19" ht="21" customHeight="1" x14ac:dyDescent="0.2">
      <c r="J48" s="122" t="s">
        <v>9</v>
      </c>
      <c r="K48" s="122"/>
      <c r="L48" s="122"/>
      <c r="M48" s="75"/>
      <c r="R48" s="62"/>
    </row>
    <row r="49" spans="4:18" ht="21" customHeight="1" x14ac:dyDescent="0.2">
      <c r="J49" s="122"/>
      <c r="K49" s="122"/>
      <c r="L49" s="122"/>
      <c r="M49" s="75"/>
    </row>
    <row r="50" spans="4:18" ht="7.5" customHeight="1" x14ac:dyDescent="0.2"/>
    <row r="51" spans="4:18" s="42" customFormat="1" ht="21" customHeight="1" x14ac:dyDescent="0.2">
      <c r="F51" s="59"/>
      <c r="G51" s="59"/>
      <c r="H51" s="59"/>
      <c r="I51" s="123" t="s">
        <v>47</v>
      </c>
      <c r="J51" s="124"/>
      <c r="K51" s="124"/>
      <c r="L51" s="124"/>
      <c r="M51" s="124"/>
      <c r="N51" s="124"/>
      <c r="O51" s="59"/>
      <c r="P51" s="59"/>
    </row>
    <row r="52" spans="4:18" s="42" customFormat="1" ht="21" customHeight="1" x14ac:dyDescent="0.2">
      <c r="F52" s="59"/>
      <c r="G52" s="59"/>
      <c r="H52" s="59"/>
      <c r="I52" s="124"/>
      <c r="J52" s="124"/>
      <c r="K52" s="124"/>
      <c r="L52" s="124"/>
      <c r="M52" s="124"/>
      <c r="N52" s="124"/>
      <c r="O52" s="59"/>
      <c r="P52" s="59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3" t="str">
        <f>Fedlap!$E$30</f>
        <v>Zalaegerszeg</v>
      </c>
      <c r="F55" s="83"/>
      <c r="G55" s="83"/>
      <c r="H55" s="130">
        <f>Fedlap!$E$32</f>
        <v>45240</v>
      </c>
      <c r="I55" s="130"/>
      <c r="J55" s="130"/>
      <c r="K55" s="130"/>
    </row>
    <row r="56" spans="4:18" ht="12.75" customHeight="1" x14ac:dyDescent="0.2">
      <c r="D56" s="60"/>
      <c r="E56" s="60"/>
    </row>
    <row r="57" spans="4:18" ht="12.75" customHeight="1" x14ac:dyDescent="0.2">
      <c r="D57" s="60"/>
      <c r="E57" s="60"/>
    </row>
    <row r="58" spans="4:18" ht="13.5" customHeight="1" x14ac:dyDescent="0.2">
      <c r="D58" s="55"/>
      <c r="E58" s="55"/>
    </row>
    <row r="59" spans="4:18" x14ac:dyDescent="0.2">
      <c r="O59" s="42"/>
    </row>
    <row r="61" spans="4:18" ht="12.75" customHeight="1" x14ac:dyDescent="0.2">
      <c r="D61" s="60"/>
      <c r="E61" s="60"/>
    </row>
    <row r="62" spans="4:18" s="42" customFormat="1" ht="27.75" customHeight="1" x14ac:dyDescent="0.5">
      <c r="D62" s="60"/>
      <c r="E62" s="112" t="s">
        <v>129</v>
      </c>
      <c r="F62" s="113"/>
      <c r="G62" s="113"/>
      <c r="O62" s="60"/>
      <c r="P62" s="112"/>
      <c r="Q62" s="113"/>
      <c r="R62" s="113"/>
    </row>
    <row r="63" spans="4:18" ht="7.5" customHeight="1" x14ac:dyDescent="0.2"/>
    <row r="64" spans="4:18" ht="23.25" x14ac:dyDescent="0.35">
      <c r="F64" s="71" t="s">
        <v>76</v>
      </c>
      <c r="O64" s="71"/>
      <c r="P64" s="111" t="s">
        <v>77</v>
      </c>
      <c r="Q64" s="99"/>
      <c r="R64" s="99"/>
    </row>
    <row r="65" spans="4:16" ht="14.25" customHeight="1" x14ac:dyDescent="0.2"/>
    <row r="66" spans="4:16" ht="12.75" customHeight="1" x14ac:dyDescent="0.2">
      <c r="D66" s="56"/>
      <c r="E66" s="56"/>
      <c r="F66" s="57"/>
      <c r="G66" s="57"/>
    </row>
    <row r="67" spans="4:16" ht="12.75" customHeight="1" x14ac:dyDescent="0.2">
      <c r="D67" s="56"/>
      <c r="E67" s="56"/>
      <c r="F67" s="57"/>
      <c r="G67" s="57"/>
    </row>
    <row r="80" spans="4:16" x14ac:dyDescent="0.2">
      <c r="G80" s="125" t="s">
        <v>33</v>
      </c>
      <c r="H80" s="125"/>
      <c r="I80" s="125"/>
      <c r="J80" s="125"/>
      <c r="K80" s="125"/>
      <c r="L80" s="125"/>
      <c r="M80" s="125"/>
      <c r="N80" s="125"/>
      <c r="O80" s="125"/>
      <c r="P80" s="126"/>
    </row>
    <row r="81" spans="2:17" x14ac:dyDescent="0.2">
      <c r="G81" s="125"/>
      <c r="H81" s="125"/>
      <c r="I81" s="125"/>
      <c r="J81" s="125"/>
      <c r="K81" s="125"/>
      <c r="L81" s="125"/>
      <c r="M81" s="125"/>
      <c r="N81" s="125"/>
      <c r="O81" s="125"/>
      <c r="P81" s="126"/>
    </row>
    <row r="82" spans="2:17" x14ac:dyDescent="0.2">
      <c r="G82" s="125"/>
      <c r="H82" s="125"/>
      <c r="I82" s="125"/>
      <c r="J82" s="125"/>
      <c r="K82" s="125"/>
      <c r="L82" s="125"/>
      <c r="M82" s="125"/>
      <c r="N82" s="125"/>
      <c r="O82" s="125"/>
      <c r="P82" s="126"/>
    </row>
    <row r="83" spans="2:17" x14ac:dyDescent="0.2">
      <c r="G83" s="125"/>
      <c r="H83" s="125"/>
      <c r="I83" s="125"/>
      <c r="J83" s="125"/>
      <c r="K83" s="125"/>
      <c r="L83" s="125"/>
      <c r="M83" s="125"/>
      <c r="N83" s="125"/>
      <c r="O83" s="125"/>
      <c r="P83" s="126"/>
    </row>
    <row r="84" spans="2:17" x14ac:dyDescent="0.2">
      <c r="G84" s="125"/>
      <c r="H84" s="125"/>
      <c r="I84" s="125"/>
      <c r="J84" s="125"/>
      <c r="K84" s="125"/>
      <c r="L84" s="125"/>
      <c r="M84" s="125"/>
      <c r="N84" s="125"/>
      <c r="O84" s="125"/>
      <c r="P84" s="126"/>
    </row>
    <row r="85" spans="2:17" x14ac:dyDescent="0.2">
      <c r="G85" s="125"/>
      <c r="H85" s="125"/>
      <c r="I85" s="125"/>
      <c r="J85" s="125"/>
      <c r="K85" s="125"/>
      <c r="L85" s="125"/>
      <c r="M85" s="125"/>
      <c r="N85" s="125"/>
      <c r="O85" s="125"/>
      <c r="P85" s="126"/>
    </row>
    <row r="90" spans="2:17" x14ac:dyDescent="0.2">
      <c r="F90" s="117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Havasi Balázs</v>
      </c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</row>
    <row r="91" spans="2:17" ht="12.75" customHeight="1" x14ac:dyDescent="0.2"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</row>
    <row r="92" spans="2:17" ht="12.75" customHeight="1" x14ac:dyDescent="0.2">
      <c r="B92" t="s">
        <v>8</v>
      </c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</row>
    <row r="93" spans="2:17" ht="12.75" customHeight="1" x14ac:dyDescent="0.2"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</row>
    <row r="94" spans="2:17" ht="12.75" customHeight="1" x14ac:dyDescent="0.2"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</row>
    <row r="96" spans="2:17" ht="29.25" x14ac:dyDescent="0.5">
      <c r="I96" s="120" t="s">
        <v>42</v>
      </c>
      <c r="J96" s="120"/>
      <c r="K96" s="120"/>
      <c r="L96" s="120"/>
      <c r="M96" s="120"/>
      <c r="N96" s="120"/>
    </row>
    <row r="99" spans="2:19" ht="21" customHeight="1" x14ac:dyDescent="0.2">
      <c r="F99" s="119" t="s">
        <v>34</v>
      </c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9" ht="21" customHeight="1" x14ac:dyDescent="0.2"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9" ht="7.5" customHeight="1" x14ac:dyDescent="0.2"/>
    <row r="102" spans="2:19" ht="21" customHeight="1" x14ac:dyDescent="0.2">
      <c r="E102" s="131" t="str">
        <f>Fedlap!$E$28</f>
        <v>Zala</v>
      </c>
      <c r="F102" s="131"/>
      <c r="G102" s="131"/>
      <c r="H102" s="131"/>
      <c r="I102" s="132" t="s">
        <v>128</v>
      </c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</row>
    <row r="103" spans="2:19" ht="21" customHeight="1" x14ac:dyDescent="0.2">
      <c r="E103" s="131"/>
      <c r="F103" s="131"/>
      <c r="G103" s="131"/>
      <c r="H103" s="131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</row>
    <row r="104" spans="2:19" ht="7.5" customHeight="1" x14ac:dyDescent="0.6"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</row>
    <row r="105" spans="2:19" ht="21" customHeight="1" x14ac:dyDescent="0.2">
      <c r="B105" t="s">
        <v>44</v>
      </c>
      <c r="E105" s="11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F105" s="115"/>
      <c r="G105" s="115"/>
      <c r="H105" s="115"/>
      <c r="I105" s="115"/>
      <c r="J105" s="115"/>
      <c r="K105" s="115"/>
      <c r="L105" s="115"/>
      <c r="M105" s="113"/>
      <c r="N105" s="114" t="s">
        <v>38</v>
      </c>
      <c r="O105" s="115"/>
      <c r="P105" s="115"/>
      <c r="Q105" s="115"/>
      <c r="R105" s="113"/>
    </row>
    <row r="106" spans="2:19" ht="21" customHeight="1" x14ac:dyDescent="0.2">
      <c r="E106" s="115"/>
      <c r="F106" s="115"/>
      <c r="G106" s="115"/>
      <c r="H106" s="115"/>
      <c r="I106" s="115"/>
      <c r="J106" s="115"/>
      <c r="K106" s="115"/>
      <c r="L106" s="115"/>
      <c r="M106" s="113"/>
      <c r="N106" s="115"/>
      <c r="O106" s="115"/>
      <c r="P106" s="115"/>
      <c r="Q106" s="115"/>
      <c r="R106" s="113"/>
    </row>
    <row r="107" spans="2:19" ht="7.5" customHeight="1" x14ac:dyDescent="0.2"/>
    <row r="108" spans="2:19" ht="21" customHeight="1" x14ac:dyDescent="0.2">
      <c r="B108" t="s">
        <v>45</v>
      </c>
      <c r="E108" s="11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5"/>
      <c r="G108" s="115"/>
      <c r="H108" s="115"/>
      <c r="I108" s="115"/>
      <c r="J108" s="115"/>
      <c r="K108" s="115"/>
      <c r="L108" s="114" t="s">
        <v>41</v>
      </c>
      <c r="M108" s="114"/>
      <c r="N108" s="115"/>
      <c r="O108" s="115"/>
      <c r="P108" s="115"/>
      <c r="Q108" s="115"/>
      <c r="R108" s="113"/>
    </row>
    <row r="109" spans="2:19" s="42" customFormat="1" ht="21" customHeight="1" x14ac:dyDescent="0.2"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3"/>
    </row>
    <row r="110" spans="2:19" s="42" customFormat="1" ht="12.75" customHeight="1" x14ac:dyDescent="0.2">
      <c r="B110" s="42" t="s">
        <v>43</v>
      </c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2:19" s="42" customFormat="1" ht="21" customHeight="1" x14ac:dyDescent="0.6">
      <c r="G111" s="67"/>
      <c r="H111" s="67"/>
      <c r="I111" s="67"/>
      <c r="J111" s="121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143</v>
      </c>
      <c r="K111" s="115"/>
      <c r="L111" s="115"/>
      <c r="M111" s="76"/>
      <c r="N111" s="67"/>
      <c r="O111" s="67"/>
      <c r="P111" s="67"/>
    </row>
    <row r="112" spans="2:19" ht="21" customHeight="1" x14ac:dyDescent="0.6">
      <c r="J112" s="115"/>
      <c r="K112" s="115"/>
      <c r="L112" s="115"/>
      <c r="M112" s="76"/>
    </row>
    <row r="113" spans="4:16" ht="7.5" customHeight="1" x14ac:dyDescent="0.2"/>
    <row r="114" spans="4:16" ht="21" customHeight="1" x14ac:dyDescent="0.2">
      <c r="H114" s="128" t="s">
        <v>46</v>
      </c>
      <c r="I114" s="113"/>
      <c r="J114" s="113"/>
      <c r="K114" s="113"/>
      <c r="L114" s="113"/>
      <c r="M114" s="113"/>
      <c r="N114" s="113"/>
      <c r="O114" s="113"/>
    </row>
    <row r="115" spans="4:16" ht="21" customHeight="1" x14ac:dyDescent="0.2">
      <c r="H115" s="113"/>
      <c r="I115" s="113"/>
      <c r="J115" s="113"/>
      <c r="K115" s="113"/>
      <c r="L115" s="113"/>
      <c r="M115" s="113"/>
      <c r="N115" s="113"/>
      <c r="O115" s="113"/>
    </row>
    <row r="116" spans="4:16" ht="7.5" customHeight="1" x14ac:dyDescent="0.2"/>
    <row r="117" spans="4:16" ht="21" customHeight="1" x14ac:dyDescent="0.2">
      <c r="J117" s="122" t="s">
        <v>10</v>
      </c>
      <c r="K117" s="122"/>
      <c r="L117" s="122"/>
      <c r="M117" s="75"/>
    </row>
    <row r="118" spans="4:16" ht="21" customHeight="1" x14ac:dyDescent="0.2">
      <c r="F118" s="59"/>
      <c r="G118" s="59"/>
      <c r="H118" s="59"/>
      <c r="I118" s="59"/>
      <c r="J118" s="122"/>
      <c r="K118" s="122"/>
      <c r="L118" s="122"/>
      <c r="M118" s="75"/>
      <c r="N118" s="59"/>
      <c r="O118" s="59"/>
      <c r="P118" s="59"/>
    </row>
    <row r="119" spans="4:16" ht="7.5" customHeight="1" x14ac:dyDescent="0.2"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</row>
    <row r="120" spans="4:16" ht="21" customHeight="1" x14ac:dyDescent="0.2">
      <c r="I120" s="123" t="s">
        <v>47</v>
      </c>
      <c r="J120" s="124"/>
      <c r="K120" s="124"/>
      <c r="L120" s="124"/>
      <c r="M120" s="124"/>
      <c r="N120" s="124"/>
    </row>
    <row r="121" spans="4:16" s="42" customFormat="1" ht="21" customHeight="1" x14ac:dyDescent="0.2">
      <c r="I121" s="124"/>
      <c r="J121" s="124"/>
      <c r="K121" s="124"/>
      <c r="L121" s="124"/>
      <c r="M121" s="124"/>
      <c r="N121" s="124"/>
    </row>
    <row r="123" spans="4:16" s="42" customFormat="1" ht="21" customHeight="1" x14ac:dyDescent="0.2">
      <c r="D123" s="55"/>
      <c r="E123" s="55"/>
    </row>
    <row r="124" spans="4:16" s="42" customFormat="1" ht="25.5" customHeight="1" x14ac:dyDescent="0.5">
      <c r="D124" s="55"/>
      <c r="E124" s="83" t="str">
        <f>Fedlap!E30</f>
        <v>Zalaegerszeg</v>
      </c>
      <c r="F124" s="83"/>
      <c r="G124" s="83"/>
      <c r="H124" s="130">
        <f>Fedlap!E32</f>
        <v>45240</v>
      </c>
      <c r="I124" s="130"/>
      <c r="J124" s="130"/>
      <c r="K124" s="130"/>
    </row>
    <row r="125" spans="4:16" x14ac:dyDescent="0.2">
      <c r="F125" s="42"/>
    </row>
    <row r="128" spans="4:16" ht="12.75" customHeight="1" x14ac:dyDescent="0.2">
      <c r="D128" s="55"/>
      <c r="E128" s="55"/>
    </row>
    <row r="129" spans="4:18" ht="12.75" customHeight="1" x14ac:dyDescent="0.2">
      <c r="D129" s="55"/>
      <c r="E129" s="55"/>
    </row>
    <row r="131" spans="4:18" s="42" customFormat="1" ht="27.75" customHeight="1" x14ac:dyDescent="0.5">
      <c r="E131" s="112" t="s">
        <v>129</v>
      </c>
      <c r="F131" s="113"/>
      <c r="G131" s="113"/>
      <c r="P131" s="112"/>
      <c r="Q131" s="113"/>
      <c r="R131" s="113"/>
    </row>
    <row r="132" spans="4:18" ht="7.5" customHeight="1" x14ac:dyDescent="0.2"/>
    <row r="133" spans="4:18" ht="23.25" customHeight="1" x14ac:dyDescent="0.35">
      <c r="D133" s="56"/>
      <c r="E133" s="111" t="s">
        <v>76</v>
      </c>
      <c r="F133" s="99"/>
      <c r="G133" s="99"/>
      <c r="H133" s="62"/>
      <c r="I133" s="62"/>
      <c r="J133" s="62"/>
      <c r="K133" s="62"/>
      <c r="L133" s="62"/>
      <c r="M133" s="62"/>
      <c r="N133" s="62"/>
      <c r="O133" s="62"/>
      <c r="P133" s="111" t="s">
        <v>77</v>
      </c>
      <c r="Q133" s="99"/>
      <c r="R133" s="99"/>
    </row>
    <row r="134" spans="4:18" ht="12.75" customHeight="1" x14ac:dyDescent="0.2">
      <c r="D134" s="56"/>
      <c r="E134" s="56"/>
      <c r="F134" s="57"/>
      <c r="G134" s="57"/>
    </row>
    <row r="138" spans="4:18" ht="12.75" customHeight="1" x14ac:dyDescent="0.35">
      <c r="D138" s="127"/>
      <c r="E138" s="127"/>
      <c r="F138" s="127"/>
      <c r="G138" s="127"/>
      <c r="H138" s="113"/>
    </row>
    <row r="150" spans="6:17" x14ac:dyDescent="0.2">
      <c r="G150" s="125" t="s">
        <v>33</v>
      </c>
      <c r="H150" s="125"/>
      <c r="I150" s="125"/>
      <c r="J150" s="125"/>
      <c r="K150" s="125"/>
      <c r="L150" s="125"/>
      <c r="M150" s="125"/>
      <c r="N150" s="125"/>
      <c r="O150" s="125"/>
      <c r="P150" s="126"/>
    </row>
    <row r="151" spans="6:17" x14ac:dyDescent="0.2">
      <c r="G151" s="125"/>
      <c r="H151" s="125"/>
      <c r="I151" s="125"/>
      <c r="J151" s="125"/>
      <c r="K151" s="125"/>
      <c r="L151" s="125"/>
      <c r="M151" s="125"/>
      <c r="N151" s="125"/>
      <c r="O151" s="125"/>
      <c r="P151" s="126"/>
    </row>
    <row r="152" spans="6:17" x14ac:dyDescent="0.2">
      <c r="G152" s="125"/>
      <c r="H152" s="125"/>
      <c r="I152" s="125"/>
      <c r="J152" s="125"/>
      <c r="K152" s="125"/>
      <c r="L152" s="125"/>
      <c r="M152" s="125"/>
      <c r="N152" s="125"/>
      <c r="O152" s="125"/>
      <c r="P152" s="126"/>
    </row>
    <row r="153" spans="6:17" x14ac:dyDescent="0.2">
      <c r="G153" s="125"/>
      <c r="H153" s="125"/>
      <c r="I153" s="125"/>
      <c r="J153" s="125"/>
      <c r="K153" s="125"/>
      <c r="L153" s="125"/>
      <c r="M153" s="125"/>
      <c r="N153" s="125"/>
      <c r="O153" s="125"/>
      <c r="P153" s="126"/>
    </row>
    <row r="154" spans="6:17" x14ac:dyDescent="0.2">
      <c r="G154" s="125"/>
      <c r="H154" s="125"/>
      <c r="I154" s="125"/>
      <c r="J154" s="125"/>
      <c r="K154" s="125"/>
      <c r="L154" s="125"/>
      <c r="M154" s="125"/>
      <c r="N154" s="125"/>
      <c r="O154" s="125"/>
      <c r="P154" s="126"/>
    </row>
    <row r="155" spans="6:17" x14ac:dyDescent="0.2">
      <c r="G155" s="125"/>
      <c r="H155" s="125"/>
      <c r="I155" s="125"/>
      <c r="J155" s="125"/>
      <c r="K155" s="125"/>
      <c r="L155" s="125"/>
      <c r="M155" s="125"/>
      <c r="N155" s="125"/>
      <c r="O155" s="125"/>
      <c r="P155" s="126"/>
    </row>
    <row r="160" spans="6:17" x14ac:dyDescent="0.2">
      <c r="F160" s="117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Kónya Botond</v>
      </c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2:19" ht="12.75" customHeight="1" x14ac:dyDescent="0.2"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2:19" s="42" customFormat="1" ht="12.75" customHeight="1" x14ac:dyDescent="0.2">
      <c r="B162" s="42" t="s">
        <v>8</v>
      </c>
      <c r="E162" s="67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2:19" ht="12.75" customHeight="1" x14ac:dyDescent="0.2"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2:19" ht="12.75" customHeight="1" x14ac:dyDescent="0.2"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6" spans="2:19" ht="29.25" x14ac:dyDescent="0.5">
      <c r="I166" s="120" t="s">
        <v>42</v>
      </c>
      <c r="J166" s="120"/>
      <c r="K166" s="120"/>
      <c r="L166" s="120"/>
      <c r="M166" s="120"/>
      <c r="N166" s="120"/>
    </row>
    <row r="169" spans="2:19" ht="21" customHeight="1" x14ac:dyDescent="0.2">
      <c r="F169" s="119" t="s">
        <v>34</v>
      </c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9" ht="21" customHeight="1" x14ac:dyDescent="0.2"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9" ht="7.5" customHeight="1" x14ac:dyDescent="0.2"/>
    <row r="172" spans="2:19" ht="21" customHeight="1" x14ac:dyDescent="0.2">
      <c r="E172" s="131" t="str">
        <f>Fedlap!$E$28</f>
        <v>Zala</v>
      </c>
      <c r="F172" s="131"/>
      <c r="G172" s="131"/>
      <c r="H172" s="131"/>
      <c r="I172" s="132" t="s">
        <v>128</v>
      </c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</row>
    <row r="173" spans="2:19" ht="21" customHeight="1" x14ac:dyDescent="0.2">
      <c r="E173" s="131"/>
      <c r="F173" s="131"/>
      <c r="G173" s="131"/>
      <c r="H173" s="131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</row>
    <row r="174" spans="2:19" ht="7.5" customHeight="1" x14ac:dyDescent="0.6"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</row>
    <row r="175" spans="2:19" ht="21" customHeight="1" x14ac:dyDescent="0.2">
      <c r="B175" t="s">
        <v>44</v>
      </c>
      <c r="E175" s="11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F175" s="115"/>
      <c r="G175" s="115"/>
      <c r="H175" s="115"/>
      <c r="I175" s="115"/>
      <c r="J175" s="115"/>
      <c r="K175" s="115"/>
      <c r="L175" s="115"/>
      <c r="M175" s="113"/>
      <c r="N175" s="114" t="s">
        <v>38</v>
      </c>
      <c r="O175" s="115"/>
      <c r="P175" s="115"/>
      <c r="Q175" s="115"/>
      <c r="R175" s="113"/>
    </row>
    <row r="176" spans="2:19" ht="21" customHeight="1" x14ac:dyDescent="0.2">
      <c r="E176" s="115"/>
      <c r="F176" s="115"/>
      <c r="G176" s="115"/>
      <c r="H176" s="115"/>
      <c r="I176" s="115"/>
      <c r="J176" s="115"/>
      <c r="K176" s="115"/>
      <c r="L176" s="115"/>
      <c r="M176" s="113"/>
      <c r="N176" s="115"/>
      <c r="O176" s="115"/>
      <c r="P176" s="115"/>
      <c r="Q176" s="115"/>
      <c r="R176" s="113"/>
    </row>
    <row r="177" spans="2:23" ht="7.5" customHeight="1" x14ac:dyDescent="0.2"/>
    <row r="178" spans="2:23" ht="21" customHeight="1" x14ac:dyDescent="0.2">
      <c r="B178" t="s">
        <v>45</v>
      </c>
      <c r="E178" s="11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5"/>
      <c r="G178" s="115"/>
      <c r="H178" s="115"/>
      <c r="I178" s="115"/>
      <c r="J178" s="115"/>
      <c r="K178" s="115"/>
      <c r="L178" s="114" t="s">
        <v>41</v>
      </c>
      <c r="M178" s="114"/>
      <c r="N178" s="115"/>
      <c r="O178" s="115"/>
      <c r="P178" s="115"/>
      <c r="Q178" s="115"/>
      <c r="R178" s="113"/>
    </row>
    <row r="179" spans="2:23" s="42" customFormat="1" ht="21" customHeight="1" x14ac:dyDescent="0.2"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3"/>
      <c r="W179" s="72"/>
    </row>
    <row r="180" spans="2:23" ht="12.75" customHeight="1" x14ac:dyDescent="0.2"/>
    <row r="181" spans="2:23" ht="21" customHeight="1" x14ac:dyDescent="0.2">
      <c r="B181" t="s">
        <v>43</v>
      </c>
      <c r="J181" s="121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141</v>
      </c>
      <c r="K181" s="121"/>
      <c r="L181" s="121"/>
      <c r="M181" s="74"/>
    </row>
    <row r="182" spans="2:23" ht="21" customHeight="1" x14ac:dyDescent="0.2">
      <c r="J182" s="121"/>
      <c r="K182" s="121"/>
      <c r="L182" s="121"/>
      <c r="M182" s="74"/>
    </row>
    <row r="183" spans="2:23" ht="7.5" customHeight="1" x14ac:dyDescent="0.2"/>
    <row r="184" spans="2:23" ht="21" customHeight="1" x14ac:dyDescent="0.2">
      <c r="H184" s="128" t="s">
        <v>46</v>
      </c>
      <c r="I184" s="113"/>
      <c r="J184" s="113"/>
      <c r="K184" s="113"/>
      <c r="L184" s="113"/>
      <c r="M184" s="113"/>
      <c r="N184" s="113"/>
      <c r="O184" s="113"/>
    </row>
    <row r="185" spans="2:23" ht="21" customHeight="1" x14ac:dyDescent="0.2">
      <c r="H185" s="113"/>
      <c r="I185" s="113"/>
      <c r="J185" s="113"/>
      <c r="K185" s="113"/>
      <c r="L185" s="113"/>
      <c r="M185" s="113"/>
      <c r="N185" s="113"/>
      <c r="O185" s="113"/>
    </row>
    <row r="186" spans="2:23" ht="7.5" customHeight="1" x14ac:dyDescent="0.2"/>
    <row r="187" spans="2:23" ht="21" customHeight="1" x14ac:dyDescent="0.2">
      <c r="J187" s="122" t="s">
        <v>11</v>
      </c>
      <c r="K187" s="122"/>
      <c r="L187" s="122"/>
      <c r="M187" s="75"/>
    </row>
    <row r="188" spans="2:23" ht="21" customHeight="1" x14ac:dyDescent="0.2">
      <c r="F188" s="59"/>
      <c r="G188" s="59"/>
      <c r="H188" s="59"/>
      <c r="I188" s="59"/>
      <c r="J188" s="122"/>
      <c r="K188" s="122"/>
      <c r="L188" s="122"/>
      <c r="M188" s="75"/>
      <c r="N188" s="59"/>
      <c r="O188" s="59"/>
      <c r="P188" s="59"/>
    </row>
    <row r="189" spans="2:23" ht="7.5" customHeight="1" x14ac:dyDescent="0.2"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</row>
    <row r="190" spans="2:23" ht="21" customHeight="1" x14ac:dyDescent="0.2">
      <c r="I190" s="123" t="s">
        <v>47</v>
      </c>
      <c r="J190" s="124"/>
      <c r="K190" s="124"/>
      <c r="L190" s="124"/>
      <c r="M190" s="124"/>
      <c r="N190" s="124"/>
    </row>
    <row r="191" spans="2:23" ht="21" customHeight="1" x14ac:dyDescent="0.2">
      <c r="I191" s="124"/>
      <c r="J191" s="124"/>
      <c r="K191" s="124"/>
      <c r="L191" s="124"/>
      <c r="M191" s="124"/>
      <c r="N191" s="124"/>
    </row>
    <row r="193" spans="4:18" s="42" customFormat="1" ht="21" customHeight="1" x14ac:dyDescent="0.2">
      <c r="D193" s="55"/>
      <c r="E193" s="55"/>
    </row>
    <row r="194" spans="4:18" s="42" customFormat="1" ht="25.5" customHeight="1" x14ac:dyDescent="0.5">
      <c r="D194" s="55"/>
      <c r="E194" s="83" t="str">
        <f>Fedlap!E30</f>
        <v>Zalaegerszeg</v>
      </c>
      <c r="F194" s="83"/>
      <c r="G194" s="83"/>
      <c r="H194" s="130">
        <f>Fedlap!E32</f>
        <v>45240</v>
      </c>
      <c r="I194" s="130"/>
      <c r="J194" s="130"/>
      <c r="K194" s="130"/>
    </row>
    <row r="198" spans="4:18" s="42" customFormat="1" ht="12.75" customHeight="1" x14ac:dyDescent="0.2">
      <c r="D198" s="55"/>
      <c r="E198" s="55"/>
    </row>
    <row r="199" spans="4:18" s="42" customFormat="1" ht="12.75" customHeight="1" x14ac:dyDescent="0.2">
      <c r="D199" s="55"/>
      <c r="E199" s="55"/>
    </row>
    <row r="201" spans="4:18" ht="27.75" customHeight="1" x14ac:dyDescent="0.5">
      <c r="E201" s="112" t="s">
        <v>129</v>
      </c>
      <c r="F201" s="113"/>
      <c r="G201" s="113"/>
      <c r="P201" s="112"/>
      <c r="Q201" s="113"/>
      <c r="R201" s="113"/>
    </row>
    <row r="202" spans="4:18" ht="7.5" customHeight="1" x14ac:dyDescent="0.2"/>
    <row r="203" spans="4:18" s="42" customFormat="1" ht="23.25" customHeight="1" x14ac:dyDescent="0.35">
      <c r="D203" s="56"/>
      <c r="E203" s="111" t="s">
        <v>76</v>
      </c>
      <c r="F203" s="99"/>
      <c r="G203" s="99"/>
      <c r="H203" s="68"/>
      <c r="I203" s="68"/>
      <c r="J203" s="68"/>
      <c r="K203" s="68"/>
      <c r="L203" s="68"/>
      <c r="M203" s="68"/>
      <c r="N203" s="68"/>
      <c r="O203" s="68"/>
      <c r="P203" s="111" t="s">
        <v>77</v>
      </c>
      <c r="Q203" s="99"/>
      <c r="R203" s="99"/>
    </row>
    <row r="204" spans="4:18" s="42" customFormat="1" ht="12.75" customHeight="1" x14ac:dyDescent="0.2">
      <c r="D204" s="56"/>
      <c r="E204" s="56"/>
      <c r="F204" s="57"/>
      <c r="G204" s="57"/>
    </row>
    <row r="208" spans="4:18" ht="12.75" customHeight="1" x14ac:dyDescent="0.35">
      <c r="D208" s="58"/>
      <c r="E208" s="58"/>
      <c r="F208" s="58"/>
      <c r="G208" s="58"/>
    </row>
  </sheetData>
  <mergeCells count="57">
    <mergeCell ref="H194:K194"/>
    <mergeCell ref="E33:H34"/>
    <mergeCell ref="I33:S34"/>
    <mergeCell ref="E102:H103"/>
    <mergeCell ref="I102:S103"/>
    <mergeCell ref="E172:H173"/>
    <mergeCell ref="I172:S173"/>
    <mergeCell ref="H184:O185"/>
    <mergeCell ref="E105:M106"/>
    <mergeCell ref="N105:R106"/>
    <mergeCell ref="E131:G131"/>
    <mergeCell ref="I120:N121"/>
    <mergeCell ref="H124:K124"/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H55:K55"/>
    <mergeCell ref="I51:N52"/>
    <mergeCell ref="E62:G62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P203:R203"/>
    <mergeCell ref="P201:R201"/>
    <mergeCell ref="J181:L182"/>
    <mergeCell ref="J187:L188"/>
    <mergeCell ref="I190:N191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zoomScaleNormal="100" zoomScaleSheetLayoutView="100" workbookViewId="0">
      <selection activeCell="B2" sqref="B2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8" max="18" width="8.28515625" customWidth="1"/>
  </cols>
  <sheetData>
    <row r="1" spans="2:16" ht="13.5" thickBot="1" x14ac:dyDescent="0.25"/>
    <row r="2" spans="2:16" ht="21" customHeight="1" thickTop="1" thickBot="1" x14ac:dyDescent="0.25">
      <c r="B2" s="73" t="s">
        <v>25</v>
      </c>
    </row>
    <row r="3" spans="2:16" ht="13.5" thickTop="1" x14ac:dyDescent="0.2"/>
    <row r="11" spans="2:16" x14ac:dyDescent="0.2">
      <c r="G11" s="125" t="s">
        <v>33</v>
      </c>
      <c r="H11" s="125"/>
      <c r="I11" s="125"/>
      <c r="J11" s="125"/>
      <c r="K11" s="125"/>
      <c r="L11" s="125"/>
      <c r="M11" s="125"/>
      <c r="N11" s="125"/>
      <c r="O11" s="125"/>
      <c r="P11" s="126"/>
    </row>
    <row r="12" spans="2:16" x14ac:dyDescent="0.2">
      <c r="G12" s="125"/>
      <c r="H12" s="125"/>
      <c r="I12" s="125"/>
      <c r="J12" s="125"/>
      <c r="K12" s="125"/>
      <c r="L12" s="125"/>
      <c r="M12" s="125"/>
      <c r="N12" s="125"/>
      <c r="O12" s="125"/>
      <c r="P12" s="126"/>
    </row>
    <row r="13" spans="2:16" x14ac:dyDescent="0.2">
      <c r="G13" s="125"/>
      <c r="H13" s="125"/>
      <c r="I13" s="125"/>
      <c r="J13" s="125"/>
      <c r="K13" s="125"/>
      <c r="L13" s="125"/>
      <c r="M13" s="125"/>
      <c r="N13" s="125"/>
      <c r="O13" s="125"/>
      <c r="P13" s="126"/>
    </row>
    <row r="14" spans="2:16" x14ac:dyDescent="0.2">
      <c r="G14" s="125"/>
      <c r="H14" s="125"/>
      <c r="I14" s="125"/>
      <c r="J14" s="125"/>
      <c r="K14" s="125"/>
      <c r="L14" s="125"/>
      <c r="M14" s="125"/>
      <c r="N14" s="125"/>
      <c r="O14" s="125"/>
      <c r="P14" s="126"/>
    </row>
    <row r="15" spans="2:16" x14ac:dyDescent="0.2"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2:16" x14ac:dyDescent="0.2">
      <c r="G16" s="125"/>
      <c r="H16" s="125"/>
      <c r="I16" s="125"/>
      <c r="J16" s="125"/>
      <c r="K16" s="125"/>
      <c r="L16" s="125"/>
      <c r="M16" s="125"/>
      <c r="N16" s="125"/>
      <c r="O16" s="125"/>
      <c r="P16" s="126"/>
    </row>
    <row r="21" spans="2:17" x14ac:dyDescent="0.2">
      <c r="F21" s="117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Kovács Péter</v>
      </c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</row>
    <row r="22" spans="2:17" ht="12.75" customHeight="1" x14ac:dyDescent="0.2"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</row>
    <row r="23" spans="2:17" ht="12.75" customHeight="1" x14ac:dyDescent="0.2">
      <c r="B23" t="s">
        <v>8</v>
      </c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</row>
    <row r="24" spans="2:17" ht="12.75" customHeight="1" x14ac:dyDescent="0.2"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</row>
    <row r="25" spans="2:17" ht="12.75" customHeight="1" x14ac:dyDescent="0.2"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</row>
    <row r="27" spans="2:17" ht="29.25" x14ac:dyDescent="0.5">
      <c r="I27" s="120" t="s">
        <v>42</v>
      </c>
      <c r="J27" s="120"/>
      <c r="K27" s="120"/>
      <c r="L27" s="120"/>
      <c r="M27" s="120"/>
      <c r="N27" s="120"/>
    </row>
    <row r="30" spans="2:17" ht="21" customHeight="1" x14ac:dyDescent="0.2">
      <c r="F30" s="119" t="s">
        <v>34</v>
      </c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2:17" ht="21" customHeight="1" x14ac:dyDescent="0.2"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2:17" ht="7.5" customHeight="1" x14ac:dyDescent="0.2">
      <c r="G32" s="68"/>
      <c r="H32" s="68"/>
      <c r="I32" s="68"/>
      <c r="J32" s="68"/>
      <c r="K32" s="68"/>
      <c r="L32" s="68"/>
      <c r="M32" s="68"/>
      <c r="N32" s="68"/>
      <c r="O32" s="68"/>
      <c r="P32" s="68"/>
    </row>
    <row r="33" spans="2:19" ht="21" customHeight="1" x14ac:dyDescent="0.2">
      <c r="E33" s="131" t="str">
        <f>Fedlap!$E$28</f>
        <v>Zala</v>
      </c>
      <c r="F33" s="131"/>
      <c r="G33" s="131"/>
      <c r="H33" s="131"/>
      <c r="I33" s="132" t="s">
        <v>128</v>
      </c>
      <c r="J33" s="132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2:19" ht="21" customHeight="1" x14ac:dyDescent="0.2">
      <c r="E34" s="131"/>
      <c r="F34" s="131"/>
      <c r="G34" s="131"/>
      <c r="H34" s="131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</row>
    <row r="35" spans="2:19" ht="7.5" customHeight="1" x14ac:dyDescent="0.6"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</row>
    <row r="36" spans="2:19" ht="21" customHeight="1" x14ac:dyDescent="0.2">
      <c r="B36" s="63" t="s">
        <v>44</v>
      </c>
      <c r="D36" t="s">
        <v>67</v>
      </c>
      <c r="E36" s="11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F36" s="115"/>
      <c r="G36" s="115"/>
      <c r="H36" s="115"/>
      <c r="I36" s="115"/>
      <c r="J36" s="115"/>
      <c r="K36" s="115"/>
      <c r="L36" s="115"/>
      <c r="M36" s="113"/>
      <c r="N36" s="114" t="s">
        <v>38</v>
      </c>
      <c r="O36" s="115"/>
      <c r="P36" s="115"/>
      <c r="Q36" s="115"/>
      <c r="R36" s="113"/>
    </row>
    <row r="37" spans="2:19" ht="21" customHeight="1" x14ac:dyDescent="0.2">
      <c r="E37" s="115"/>
      <c r="F37" s="115"/>
      <c r="G37" s="115"/>
      <c r="H37" s="115"/>
      <c r="I37" s="115"/>
      <c r="J37" s="115"/>
      <c r="K37" s="115"/>
      <c r="L37" s="115"/>
      <c r="M37" s="113"/>
      <c r="N37" s="115"/>
      <c r="O37" s="115"/>
      <c r="P37" s="115"/>
      <c r="Q37" s="115"/>
      <c r="R37" s="113"/>
    </row>
    <row r="38" spans="2:19" ht="7.5" customHeight="1" x14ac:dyDescent="0.2"/>
    <row r="39" spans="2:19" ht="21" customHeight="1" x14ac:dyDescent="0.2">
      <c r="B39" s="63" t="s">
        <v>45</v>
      </c>
      <c r="E39" s="11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5"/>
      <c r="G39" s="115"/>
      <c r="H39" s="115"/>
      <c r="I39" s="115"/>
      <c r="J39" s="115"/>
      <c r="K39" s="115"/>
      <c r="L39" s="114" t="s">
        <v>41</v>
      </c>
      <c r="M39" s="114"/>
      <c r="N39" s="115"/>
      <c r="O39" s="115"/>
      <c r="P39" s="115"/>
      <c r="Q39" s="115"/>
      <c r="R39" s="113"/>
    </row>
    <row r="40" spans="2:19" ht="21" customHeight="1" x14ac:dyDescent="0.2"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3"/>
    </row>
    <row r="42" spans="2:19" s="68" customFormat="1" ht="21" customHeight="1" x14ac:dyDescent="0.6">
      <c r="B42" s="63" t="s">
        <v>43</v>
      </c>
      <c r="G42" s="67"/>
      <c r="H42" s="67"/>
      <c r="I42" s="67"/>
      <c r="J42" s="121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143</v>
      </c>
      <c r="K42" s="129"/>
      <c r="L42" s="129"/>
      <c r="M42" s="77"/>
      <c r="N42" s="67"/>
      <c r="O42" s="67"/>
      <c r="P42" s="67"/>
    </row>
    <row r="43" spans="2:19" s="42" customFormat="1" ht="21" customHeight="1" x14ac:dyDescent="0.6">
      <c r="G43" s="67"/>
      <c r="H43" s="67"/>
      <c r="I43" s="67"/>
      <c r="J43" s="129"/>
      <c r="K43" s="129"/>
      <c r="L43" s="129"/>
      <c r="M43" s="77"/>
      <c r="N43" s="67"/>
      <c r="O43" s="67"/>
      <c r="P43" s="67"/>
    </row>
    <row r="44" spans="2:19" s="42" customFormat="1" ht="7.5" customHeight="1" x14ac:dyDescent="0.2"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9" s="42" customFormat="1" ht="21" customHeight="1" x14ac:dyDescent="0.2">
      <c r="H45" s="128" t="s">
        <v>46</v>
      </c>
      <c r="I45" s="99"/>
      <c r="J45" s="99"/>
      <c r="K45" s="99"/>
      <c r="L45" s="99"/>
      <c r="M45" s="99"/>
      <c r="N45" s="99"/>
      <c r="O45" s="99"/>
      <c r="Q45" s="70"/>
      <c r="R45" s="70"/>
    </row>
    <row r="46" spans="2:19" ht="21" customHeight="1" x14ac:dyDescent="0.2">
      <c r="G46" s="42"/>
      <c r="H46" s="99"/>
      <c r="I46" s="99"/>
      <c r="J46" s="99"/>
      <c r="K46" s="99"/>
      <c r="L46" s="99"/>
      <c r="M46" s="99"/>
      <c r="N46" s="99"/>
      <c r="O46" s="99"/>
    </row>
    <row r="47" spans="2:19" ht="7.5" customHeight="1" x14ac:dyDescent="0.2">
      <c r="G47" s="42"/>
    </row>
    <row r="48" spans="2:19" ht="21" customHeight="1" x14ac:dyDescent="0.2">
      <c r="J48" s="122" t="s">
        <v>9</v>
      </c>
      <c r="K48" s="122"/>
      <c r="L48" s="122"/>
      <c r="M48" s="75"/>
      <c r="R48" s="62"/>
    </row>
    <row r="49" spans="4:18" ht="21" customHeight="1" x14ac:dyDescent="0.2">
      <c r="J49" s="122"/>
      <c r="K49" s="122"/>
      <c r="L49" s="122"/>
      <c r="M49" s="75"/>
    </row>
    <row r="50" spans="4:18" ht="7.5" customHeight="1" x14ac:dyDescent="0.2"/>
    <row r="51" spans="4:18" s="42" customFormat="1" ht="21" customHeight="1" x14ac:dyDescent="0.2">
      <c r="F51" s="59"/>
      <c r="G51" s="59"/>
      <c r="H51" s="59"/>
      <c r="I51" s="123" t="s">
        <v>47</v>
      </c>
      <c r="J51" s="124"/>
      <c r="K51" s="124"/>
      <c r="L51" s="124"/>
      <c r="M51" s="124"/>
      <c r="N51" s="124"/>
      <c r="O51" s="59"/>
      <c r="P51" s="59"/>
    </row>
    <row r="52" spans="4:18" s="42" customFormat="1" ht="21" customHeight="1" x14ac:dyDescent="0.2">
      <c r="F52" s="59"/>
      <c r="G52" s="59"/>
      <c r="H52" s="59"/>
      <c r="I52" s="124"/>
      <c r="J52" s="124"/>
      <c r="K52" s="124"/>
      <c r="L52" s="124"/>
      <c r="M52" s="124"/>
      <c r="N52" s="124"/>
      <c r="O52" s="59"/>
      <c r="P52" s="59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3" t="str">
        <f>Fedlap!$E$30</f>
        <v>Zalaegerszeg</v>
      </c>
      <c r="F55" s="83"/>
      <c r="G55" s="83"/>
      <c r="H55" s="130">
        <f>Fedlap!$E$32</f>
        <v>45240</v>
      </c>
      <c r="I55" s="130"/>
      <c r="J55" s="130"/>
      <c r="K55" s="130"/>
    </row>
    <row r="56" spans="4:18" ht="12.75" customHeight="1" x14ac:dyDescent="0.2">
      <c r="D56" s="60"/>
      <c r="E56" s="60"/>
    </row>
    <row r="57" spans="4:18" ht="12.75" customHeight="1" x14ac:dyDescent="0.2">
      <c r="D57" s="60"/>
      <c r="E57" s="60"/>
    </row>
    <row r="58" spans="4:18" ht="13.5" customHeight="1" x14ac:dyDescent="0.2">
      <c r="D58" s="55"/>
      <c r="E58" s="55"/>
    </row>
    <row r="59" spans="4:18" x14ac:dyDescent="0.2">
      <c r="O59" s="42"/>
    </row>
    <row r="61" spans="4:18" ht="12.75" customHeight="1" x14ac:dyDescent="0.2">
      <c r="D61" s="60"/>
      <c r="E61" s="60"/>
    </row>
    <row r="62" spans="4:18" s="42" customFormat="1" ht="27.75" customHeight="1" x14ac:dyDescent="0.5">
      <c r="D62" s="60"/>
      <c r="E62" s="112"/>
      <c r="F62" s="113"/>
      <c r="G62" s="113"/>
      <c r="O62" s="60"/>
      <c r="P62" s="112"/>
      <c r="Q62" s="113"/>
      <c r="R62" s="113"/>
    </row>
    <row r="63" spans="4:18" ht="7.5" customHeight="1" x14ac:dyDescent="0.2"/>
    <row r="64" spans="4:18" ht="23.25" x14ac:dyDescent="0.35">
      <c r="F64" s="71" t="s">
        <v>76</v>
      </c>
      <c r="O64" s="71"/>
      <c r="P64" s="111" t="s">
        <v>77</v>
      </c>
      <c r="Q64" s="99"/>
      <c r="R64" s="99"/>
    </row>
    <row r="65" spans="4:16" ht="14.25" customHeight="1" x14ac:dyDescent="0.2"/>
    <row r="66" spans="4:16" ht="12.75" customHeight="1" x14ac:dyDescent="0.2">
      <c r="D66" s="56"/>
      <c r="E66" s="56"/>
      <c r="F66" s="57"/>
      <c r="G66" s="57"/>
    </row>
    <row r="67" spans="4:16" ht="12.75" customHeight="1" x14ac:dyDescent="0.2">
      <c r="D67" s="56"/>
      <c r="E67" s="56"/>
      <c r="F67" s="57"/>
      <c r="G67" s="57"/>
    </row>
    <row r="80" spans="4:16" x14ac:dyDescent="0.2">
      <c r="G80" s="125" t="s">
        <v>33</v>
      </c>
      <c r="H80" s="125"/>
      <c r="I80" s="125"/>
      <c r="J80" s="125"/>
      <c r="K80" s="125"/>
      <c r="L80" s="125"/>
      <c r="M80" s="125"/>
      <c r="N80" s="125"/>
      <c r="O80" s="125"/>
      <c r="P80" s="126"/>
    </row>
    <row r="81" spans="2:17" x14ac:dyDescent="0.2">
      <c r="G81" s="125"/>
      <c r="H81" s="125"/>
      <c r="I81" s="125"/>
      <c r="J81" s="125"/>
      <c r="K81" s="125"/>
      <c r="L81" s="125"/>
      <c r="M81" s="125"/>
      <c r="N81" s="125"/>
      <c r="O81" s="125"/>
      <c r="P81" s="126"/>
    </row>
    <row r="82" spans="2:17" x14ac:dyDescent="0.2">
      <c r="G82" s="125"/>
      <c r="H82" s="125"/>
      <c r="I82" s="125"/>
      <c r="J82" s="125"/>
      <c r="K82" s="125"/>
      <c r="L82" s="125"/>
      <c r="M82" s="125"/>
      <c r="N82" s="125"/>
      <c r="O82" s="125"/>
      <c r="P82" s="126"/>
    </row>
    <row r="83" spans="2:17" x14ac:dyDescent="0.2">
      <c r="G83" s="125"/>
      <c r="H83" s="125"/>
      <c r="I83" s="125"/>
      <c r="J83" s="125"/>
      <c r="K83" s="125"/>
      <c r="L83" s="125"/>
      <c r="M83" s="125"/>
      <c r="N83" s="125"/>
      <c r="O83" s="125"/>
      <c r="P83" s="126"/>
    </row>
    <row r="84" spans="2:17" x14ac:dyDescent="0.2">
      <c r="G84" s="125"/>
      <c r="H84" s="125"/>
      <c r="I84" s="125"/>
      <c r="J84" s="125"/>
      <c r="K84" s="125"/>
      <c r="L84" s="125"/>
      <c r="M84" s="125"/>
      <c r="N84" s="125"/>
      <c r="O84" s="125"/>
      <c r="P84" s="126"/>
    </row>
    <row r="85" spans="2:17" x14ac:dyDescent="0.2">
      <c r="G85" s="125"/>
      <c r="H85" s="125"/>
      <c r="I85" s="125"/>
      <c r="J85" s="125"/>
      <c r="K85" s="125"/>
      <c r="L85" s="125"/>
      <c r="M85" s="125"/>
      <c r="N85" s="125"/>
      <c r="O85" s="125"/>
      <c r="P85" s="126"/>
    </row>
    <row r="90" spans="2:17" x14ac:dyDescent="0.2">
      <c r="F90" s="117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Havasi Balázs</v>
      </c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</row>
    <row r="91" spans="2:17" ht="12.75" customHeight="1" x14ac:dyDescent="0.2"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</row>
    <row r="92" spans="2:17" ht="12.75" customHeight="1" x14ac:dyDescent="0.2">
      <c r="B92" t="s">
        <v>8</v>
      </c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</row>
    <row r="93" spans="2:17" ht="12.75" customHeight="1" x14ac:dyDescent="0.2"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</row>
    <row r="94" spans="2:17" ht="12.75" customHeight="1" x14ac:dyDescent="0.2"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</row>
    <row r="96" spans="2:17" ht="29.25" x14ac:dyDescent="0.5">
      <c r="I96" s="120" t="s">
        <v>42</v>
      </c>
      <c r="J96" s="120"/>
      <c r="K96" s="120"/>
      <c r="L96" s="120"/>
      <c r="M96" s="120"/>
      <c r="N96" s="120"/>
    </row>
    <row r="99" spans="2:19" ht="21" customHeight="1" x14ac:dyDescent="0.2">
      <c r="F99" s="119" t="s">
        <v>34</v>
      </c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9" ht="21" customHeight="1" x14ac:dyDescent="0.2"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9" ht="7.5" customHeight="1" x14ac:dyDescent="0.2"/>
    <row r="102" spans="2:19" ht="21" customHeight="1" x14ac:dyDescent="0.2">
      <c r="E102" s="131" t="str">
        <f>Fedlap!$E$28</f>
        <v>Zala</v>
      </c>
      <c r="F102" s="131"/>
      <c r="G102" s="131"/>
      <c r="H102" s="131"/>
      <c r="I102" s="132" t="s">
        <v>128</v>
      </c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</row>
    <row r="103" spans="2:19" ht="21" customHeight="1" x14ac:dyDescent="0.2">
      <c r="E103" s="131"/>
      <c r="F103" s="131"/>
      <c r="G103" s="131"/>
      <c r="H103" s="131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</row>
    <row r="104" spans="2:19" ht="7.5" customHeight="1" x14ac:dyDescent="0.2"/>
    <row r="105" spans="2:19" ht="21" customHeight="1" x14ac:dyDescent="0.2">
      <c r="B105" t="s">
        <v>44</v>
      </c>
      <c r="E105" s="11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F105" s="115"/>
      <c r="G105" s="115"/>
      <c r="H105" s="115"/>
      <c r="I105" s="115"/>
      <c r="J105" s="115"/>
      <c r="K105" s="115"/>
      <c r="L105" s="115"/>
      <c r="M105" s="113"/>
      <c r="N105" s="114" t="s">
        <v>38</v>
      </c>
      <c r="O105" s="115"/>
      <c r="P105" s="115"/>
      <c r="Q105" s="115"/>
      <c r="R105" s="113"/>
    </row>
    <row r="106" spans="2:19" ht="21" customHeight="1" x14ac:dyDescent="0.2">
      <c r="E106" s="115"/>
      <c r="F106" s="115"/>
      <c r="G106" s="115"/>
      <c r="H106" s="115"/>
      <c r="I106" s="115"/>
      <c r="J106" s="115"/>
      <c r="K106" s="115"/>
      <c r="L106" s="115"/>
      <c r="M106" s="113"/>
      <c r="N106" s="115"/>
      <c r="O106" s="115"/>
      <c r="P106" s="115"/>
      <c r="Q106" s="115"/>
      <c r="R106" s="113"/>
    </row>
    <row r="107" spans="2:19" ht="7.5" customHeight="1" x14ac:dyDescent="0.2"/>
    <row r="108" spans="2:19" ht="21" customHeight="1" x14ac:dyDescent="0.2">
      <c r="B108" t="s">
        <v>45</v>
      </c>
      <c r="E108" s="11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5"/>
      <c r="G108" s="115"/>
      <c r="H108" s="115"/>
      <c r="I108" s="115"/>
      <c r="J108" s="115"/>
      <c r="K108" s="115"/>
      <c r="L108" s="114" t="s">
        <v>41</v>
      </c>
      <c r="M108" s="114"/>
      <c r="N108" s="115"/>
      <c r="O108" s="115"/>
      <c r="P108" s="115"/>
      <c r="Q108" s="115"/>
      <c r="R108" s="113"/>
    </row>
    <row r="109" spans="2:19" s="42" customFormat="1" ht="21" customHeight="1" x14ac:dyDescent="0.2"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3"/>
    </row>
    <row r="110" spans="2:19" s="42" customFormat="1" ht="12.75" customHeight="1" x14ac:dyDescent="0.2">
      <c r="B110" s="42" t="s">
        <v>43</v>
      </c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2:19" s="42" customFormat="1" ht="21" customHeight="1" x14ac:dyDescent="0.6">
      <c r="G111" s="67"/>
      <c r="H111" s="67"/>
      <c r="I111" s="67"/>
      <c r="J111" s="121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143</v>
      </c>
      <c r="K111" s="115"/>
      <c r="L111" s="115"/>
      <c r="M111" s="76"/>
      <c r="N111" s="67"/>
      <c r="O111" s="67"/>
      <c r="P111" s="67"/>
    </row>
    <row r="112" spans="2:19" ht="21" customHeight="1" x14ac:dyDescent="0.6">
      <c r="J112" s="115"/>
      <c r="K112" s="115"/>
      <c r="L112" s="115"/>
      <c r="M112" s="76"/>
    </row>
    <row r="113" spans="4:16" ht="7.5" customHeight="1" x14ac:dyDescent="0.2"/>
    <row r="114" spans="4:16" ht="21" customHeight="1" x14ac:dyDescent="0.2">
      <c r="H114" s="128" t="s">
        <v>46</v>
      </c>
      <c r="I114" s="113"/>
      <c r="J114" s="113"/>
      <c r="K114" s="113"/>
      <c r="L114" s="113"/>
      <c r="M114" s="113"/>
      <c r="N114" s="113"/>
      <c r="O114" s="113"/>
    </row>
    <row r="115" spans="4:16" ht="21" customHeight="1" x14ac:dyDescent="0.2">
      <c r="H115" s="113"/>
      <c r="I115" s="113"/>
      <c r="J115" s="113"/>
      <c r="K115" s="113"/>
      <c r="L115" s="113"/>
      <c r="M115" s="113"/>
      <c r="N115" s="113"/>
      <c r="O115" s="113"/>
    </row>
    <row r="116" spans="4:16" ht="7.5" customHeight="1" x14ac:dyDescent="0.2"/>
    <row r="117" spans="4:16" ht="21" customHeight="1" x14ac:dyDescent="0.2">
      <c r="J117" s="122" t="s">
        <v>10</v>
      </c>
      <c r="K117" s="122"/>
      <c r="L117" s="122"/>
      <c r="M117" s="75"/>
    </row>
    <row r="118" spans="4:16" ht="21" customHeight="1" x14ac:dyDescent="0.2">
      <c r="F118" s="59"/>
      <c r="G118" s="59"/>
      <c r="H118" s="59"/>
      <c r="I118" s="59"/>
      <c r="J118" s="122"/>
      <c r="K118" s="122"/>
      <c r="L118" s="122"/>
      <c r="M118" s="75"/>
      <c r="N118" s="59"/>
      <c r="O118" s="59"/>
      <c r="P118" s="59"/>
    </row>
    <row r="119" spans="4:16" ht="7.5" customHeight="1" x14ac:dyDescent="0.2"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</row>
    <row r="120" spans="4:16" ht="21" customHeight="1" x14ac:dyDescent="0.2">
      <c r="I120" s="123" t="s">
        <v>47</v>
      </c>
      <c r="J120" s="124"/>
      <c r="K120" s="124"/>
      <c r="L120" s="124"/>
      <c r="M120" s="124"/>
      <c r="N120" s="124"/>
    </row>
    <row r="121" spans="4:16" s="42" customFormat="1" ht="21" customHeight="1" x14ac:dyDescent="0.2">
      <c r="I121" s="124"/>
      <c r="J121" s="124"/>
      <c r="K121" s="124"/>
      <c r="L121" s="124"/>
      <c r="M121" s="124"/>
      <c r="N121" s="124"/>
    </row>
    <row r="123" spans="4:16" s="42" customFormat="1" ht="21" customHeight="1" x14ac:dyDescent="0.2">
      <c r="D123" s="55"/>
      <c r="E123" s="55"/>
    </row>
    <row r="124" spans="4:16" s="42" customFormat="1" ht="25.5" customHeight="1" x14ac:dyDescent="0.5">
      <c r="D124" s="55"/>
      <c r="E124" s="83" t="str">
        <f>Fedlap!$E$30</f>
        <v>Zalaegerszeg</v>
      </c>
      <c r="F124" s="83"/>
      <c r="G124" s="83"/>
      <c r="H124" s="130">
        <f>Fedlap!$E$32</f>
        <v>45240</v>
      </c>
      <c r="I124" s="130"/>
      <c r="J124" s="130"/>
      <c r="K124" s="130"/>
    </row>
    <row r="125" spans="4:16" x14ac:dyDescent="0.2">
      <c r="F125" s="42"/>
    </row>
    <row r="128" spans="4:16" ht="12.75" customHeight="1" x14ac:dyDescent="0.2">
      <c r="D128" s="55"/>
      <c r="E128" s="55"/>
    </row>
    <row r="129" spans="4:18" ht="12.75" customHeight="1" x14ac:dyDescent="0.2">
      <c r="D129" s="55"/>
      <c r="E129" s="55"/>
    </row>
    <row r="131" spans="4:18" s="42" customFormat="1" ht="27.75" customHeight="1" x14ac:dyDescent="0.5">
      <c r="E131" s="112"/>
      <c r="F131" s="113"/>
      <c r="G131" s="113"/>
      <c r="P131" s="112"/>
      <c r="Q131" s="113"/>
      <c r="R131" s="113"/>
    </row>
    <row r="132" spans="4:18" ht="7.5" customHeight="1" x14ac:dyDescent="0.2"/>
    <row r="133" spans="4:18" ht="23.25" customHeight="1" x14ac:dyDescent="0.35">
      <c r="D133" s="56"/>
      <c r="F133" s="71" t="s">
        <v>76</v>
      </c>
      <c r="O133" s="71"/>
      <c r="P133" s="111" t="s">
        <v>77</v>
      </c>
      <c r="Q133" s="99"/>
      <c r="R133" s="99"/>
    </row>
    <row r="134" spans="4:18" ht="12.75" customHeight="1" x14ac:dyDescent="0.2">
      <c r="D134" s="56"/>
      <c r="E134" s="56"/>
      <c r="F134" s="57"/>
      <c r="G134" s="57"/>
    </row>
    <row r="138" spans="4:18" ht="12.75" customHeight="1" x14ac:dyDescent="0.35">
      <c r="D138" s="127"/>
      <c r="E138" s="127"/>
      <c r="F138" s="127"/>
      <c r="G138" s="127"/>
      <c r="H138" s="113"/>
    </row>
    <row r="150" spans="6:17" x14ac:dyDescent="0.2">
      <c r="G150" s="125" t="s">
        <v>33</v>
      </c>
      <c r="H150" s="125"/>
      <c r="I150" s="125"/>
      <c r="J150" s="125"/>
      <c r="K150" s="125"/>
      <c r="L150" s="125"/>
      <c r="M150" s="125"/>
      <c r="N150" s="125"/>
      <c r="O150" s="125"/>
      <c r="P150" s="126"/>
    </row>
    <row r="151" spans="6:17" x14ac:dyDescent="0.2">
      <c r="G151" s="125"/>
      <c r="H151" s="125"/>
      <c r="I151" s="125"/>
      <c r="J151" s="125"/>
      <c r="K151" s="125"/>
      <c r="L151" s="125"/>
      <c r="M151" s="125"/>
      <c r="N151" s="125"/>
      <c r="O151" s="125"/>
      <c r="P151" s="126"/>
    </row>
    <row r="152" spans="6:17" x14ac:dyDescent="0.2">
      <c r="G152" s="125"/>
      <c r="H152" s="125"/>
      <c r="I152" s="125"/>
      <c r="J152" s="125"/>
      <c r="K152" s="125"/>
      <c r="L152" s="125"/>
      <c r="M152" s="125"/>
      <c r="N152" s="125"/>
      <c r="O152" s="125"/>
      <c r="P152" s="126"/>
    </row>
    <row r="153" spans="6:17" x14ac:dyDescent="0.2">
      <c r="G153" s="125"/>
      <c r="H153" s="125"/>
      <c r="I153" s="125"/>
      <c r="J153" s="125"/>
      <c r="K153" s="125"/>
      <c r="L153" s="125"/>
      <c r="M153" s="125"/>
      <c r="N153" s="125"/>
      <c r="O153" s="125"/>
      <c r="P153" s="126"/>
    </row>
    <row r="154" spans="6:17" x14ac:dyDescent="0.2">
      <c r="G154" s="125"/>
      <c r="H154" s="125"/>
      <c r="I154" s="125"/>
      <c r="J154" s="125"/>
      <c r="K154" s="125"/>
      <c r="L154" s="125"/>
      <c r="M154" s="125"/>
      <c r="N154" s="125"/>
      <c r="O154" s="125"/>
      <c r="P154" s="126"/>
    </row>
    <row r="155" spans="6:17" x14ac:dyDescent="0.2">
      <c r="G155" s="125"/>
      <c r="H155" s="125"/>
      <c r="I155" s="125"/>
      <c r="J155" s="125"/>
      <c r="K155" s="125"/>
      <c r="L155" s="125"/>
      <c r="M155" s="125"/>
      <c r="N155" s="125"/>
      <c r="O155" s="125"/>
      <c r="P155" s="126"/>
    </row>
    <row r="160" spans="6:17" x14ac:dyDescent="0.2">
      <c r="F160" s="117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Kónya Botond</v>
      </c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2:19" ht="12.75" customHeight="1" x14ac:dyDescent="0.2"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2:19" s="42" customFormat="1" ht="12.75" customHeight="1" x14ac:dyDescent="0.2">
      <c r="B162" s="42" t="s">
        <v>8</v>
      </c>
      <c r="E162" s="67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2:19" ht="12.75" customHeight="1" x14ac:dyDescent="0.2"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2:19" ht="12.75" customHeight="1" x14ac:dyDescent="0.2"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6" spans="2:19" ht="29.25" x14ac:dyDescent="0.5">
      <c r="I166" s="120" t="s">
        <v>42</v>
      </c>
      <c r="J166" s="120"/>
      <c r="K166" s="120"/>
      <c r="L166" s="120"/>
      <c r="M166" s="120"/>
      <c r="N166" s="120"/>
    </row>
    <row r="169" spans="2:19" ht="21" customHeight="1" x14ac:dyDescent="0.2">
      <c r="F169" s="119" t="s">
        <v>34</v>
      </c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9" ht="21" customHeight="1" x14ac:dyDescent="0.2"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9" ht="7.5" customHeight="1" x14ac:dyDescent="0.2"/>
    <row r="172" spans="2:19" ht="21" customHeight="1" x14ac:dyDescent="0.2">
      <c r="E172" s="131" t="str">
        <f>Fedlap!$E$28</f>
        <v>Zala</v>
      </c>
      <c r="F172" s="131"/>
      <c r="G172" s="131"/>
      <c r="H172" s="131"/>
      <c r="I172" s="132" t="s">
        <v>128</v>
      </c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</row>
    <row r="173" spans="2:19" ht="21" customHeight="1" x14ac:dyDescent="0.2">
      <c r="E173" s="131"/>
      <c r="F173" s="131"/>
      <c r="G173" s="131"/>
      <c r="H173" s="131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</row>
    <row r="174" spans="2:19" ht="7.5" customHeight="1" x14ac:dyDescent="0.2"/>
    <row r="175" spans="2:19" ht="21" customHeight="1" x14ac:dyDescent="0.2">
      <c r="B175" t="s">
        <v>44</v>
      </c>
      <c r="E175" s="11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F175" s="115"/>
      <c r="G175" s="115"/>
      <c r="H175" s="115"/>
      <c r="I175" s="115"/>
      <c r="J175" s="115"/>
      <c r="K175" s="115"/>
      <c r="L175" s="115"/>
      <c r="M175" s="113"/>
      <c r="N175" s="114" t="s">
        <v>38</v>
      </c>
      <c r="O175" s="115"/>
      <c r="P175" s="115"/>
      <c r="Q175" s="115"/>
      <c r="R175" s="113"/>
    </row>
    <row r="176" spans="2:19" ht="21" customHeight="1" x14ac:dyDescent="0.2">
      <c r="E176" s="115"/>
      <c r="F176" s="115"/>
      <c r="G176" s="115"/>
      <c r="H176" s="115"/>
      <c r="I176" s="115"/>
      <c r="J176" s="115"/>
      <c r="K176" s="115"/>
      <c r="L176" s="115"/>
      <c r="M176" s="113"/>
      <c r="N176" s="115"/>
      <c r="O176" s="115"/>
      <c r="P176" s="115"/>
      <c r="Q176" s="115"/>
      <c r="R176" s="113"/>
    </row>
    <row r="177" spans="2:23" ht="7.5" customHeight="1" x14ac:dyDescent="0.2"/>
    <row r="178" spans="2:23" ht="21" customHeight="1" x14ac:dyDescent="0.2">
      <c r="B178" t="s">
        <v>45</v>
      </c>
      <c r="E178" s="11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5"/>
      <c r="G178" s="115"/>
      <c r="H178" s="115"/>
      <c r="I178" s="115"/>
      <c r="J178" s="115"/>
      <c r="K178" s="115"/>
      <c r="L178" s="114" t="s">
        <v>41</v>
      </c>
      <c r="M178" s="114"/>
      <c r="N178" s="115"/>
      <c r="O178" s="115"/>
      <c r="P178" s="115"/>
      <c r="Q178" s="115"/>
      <c r="R178" s="113"/>
    </row>
    <row r="179" spans="2:23" s="42" customFormat="1" ht="21" customHeight="1" x14ac:dyDescent="0.2"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3"/>
      <c r="W179" s="72"/>
    </row>
    <row r="180" spans="2:23" ht="12.75" customHeight="1" x14ac:dyDescent="0.2"/>
    <row r="181" spans="2:23" ht="21" customHeight="1" x14ac:dyDescent="0.2">
      <c r="B181" t="s">
        <v>43</v>
      </c>
      <c r="J181" s="121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141</v>
      </c>
      <c r="K181" s="121"/>
      <c r="L181" s="121"/>
      <c r="M181" s="74"/>
    </row>
    <row r="182" spans="2:23" ht="21" customHeight="1" x14ac:dyDescent="0.2">
      <c r="J182" s="121"/>
      <c r="K182" s="121"/>
      <c r="L182" s="121"/>
      <c r="M182" s="74"/>
    </row>
    <row r="183" spans="2:23" ht="7.5" customHeight="1" x14ac:dyDescent="0.2"/>
    <row r="184" spans="2:23" ht="21" customHeight="1" x14ac:dyDescent="0.2">
      <c r="H184" s="128" t="s">
        <v>46</v>
      </c>
      <c r="I184" s="113"/>
      <c r="J184" s="113"/>
      <c r="K184" s="113"/>
      <c r="L184" s="113"/>
      <c r="M184" s="113"/>
      <c r="N184" s="113"/>
      <c r="O184" s="113"/>
    </row>
    <row r="185" spans="2:23" ht="21" customHeight="1" x14ac:dyDescent="0.2">
      <c r="H185" s="113"/>
      <c r="I185" s="113"/>
      <c r="J185" s="113"/>
      <c r="K185" s="113"/>
      <c r="L185" s="113"/>
      <c r="M185" s="113"/>
      <c r="N185" s="113"/>
      <c r="O185" s="113"/>
    </row>
    <row r="186" spans="2:23" ht="7.5" customHeight="1" x14ac:dyDescent="0.2"/>
    <row r="187" spans="2:23" ht="21" customHeight="1" x14ac:dyDescent="0.2">
      <c r="J187" s="122" t="s">
        <v>11</v>
      </c>
      <c r="K187" s="122"/>
      <c r="L187" s="122"/>
      <c r="M187" s="75"/>
    </row>
    <row r="188" spans="2:23" ht="21" customHeight="1" x14ac:dyDescent="0.2">
      <c r="F188" s="59"/>
      <c r="G188" s="59"/>
      <c r="H188" s="59"/>
      <c r="I188" s="59"/>
      <c r="J188" s="122"/>
      <c r="K188" s="122"/>
      <c r="L188" s="122"/>
      <c r="M188" s="75"/>
      <c r="N188" s="59"/>
      <c r="O188" s="59"/>
      <c r="P188" s="59"/>
    </row>
    <row r="189" spans="2:23" ht="7.5" customHeight="1" x14ac:dyDescent="0.2"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</row>
    <row r="190" spans="2:23" ht="21" customHeight="1" x14ac:dyDescent="0.2">
      <c r="I190" s="123" t="s">
        <v>47</v>
      </c>
      <c r="J190" s="124"/>
      <c r="K190" s="124"/>
      <c r="L190" s="124"/>
      <c r="M190" s="124"/>
      <c r="N190" s="124"/>
    </row>
    <row r="191" spans="2:23" ht="21" customHeight="1" x14ac:dyDescent="0.2">
      <c r="I191" s="124"/>
      <c r="J191" s="124"/>
      <c r="K191" s="124"/>
      <c r="L191" s="124"/>
      <c r="M191" s="124"/>
      <c r="N191" s="124"/>
    </row>
    <row r="193" spans="4:19" s="42" customFormat="1" ht="21" customHeight="1" x14ac:dyDescent="0.2">
      <c r="D193" s="55"/>
      <c r="E193" s="55"/>
    </row>
    <row r="194" spans="4:19" s="42" customFormat="1" ht="25.5" customHeight="1" x14ac:dyDescent="0.5">
      <c r="D194" s="55"/>
      <c r="E194" s="83" t="str">
        <f>Fedlap!$E$30</f>
        <v>Zalaegerszeg</v>
      </c>
      <c r="F194" s="83"/>
      <c r="G194" s="83"/>
      <c r="H194" s="130">
        <f>Fedlap!$E$32</f>
        <v>45240</v>
      </c>
      <c r="I194" s="130"/>
      <c r="J194" s="130"/>
      <c r="K194" s="130"/>
    </row>
    <row r="198" spans="4:19" s="42" customFormat="1" ht="12.75" customHeight="1" x14ac:dyDescent="0.2">
      <c r="D198" s="55"/>
      <c r="E198" s="55"/>
    </row>
    <row r="199" spans="4:19" s="42" customFormat="1" ht="12.75" customHeight="1" x14ac:dyDescent="0.2">
      <c r="D199" s="55"/>
      <c r="E199" s="55"/>
    </row>
    <row r="201" spans="4:19" ht="27.75" customHeight="1" x14ac:dyDescent="0.5">
      <c r="E201" s="112"/>
      <c r="F201" s="113"/>
      <c r="G201" s="113"/>
      <c r="P201" s="112"/>
      <c r="Q201" s="113"/>
      <c r="R201" s="113"/>
    </row>
    <row r="202" spans="4:19" ht="7.5" customHeight="1" x14ac:dyDescent="0.2"/>
    <row r="203" spans="4:19" s="42" customFormat="1" ht="23.25" customHeight="1" x14ac:dyDescent="0.35">
      <c r="D203" s="56"/>
      <c r="E203"/>
      <c r="F203" s="71" t="s">
        <v>76</v>
      </c>
      <c r="G203"/>
      <c r="H203"/>
      <c r="I203"/>
      <c r="J203"/>
      <c r="K203"/>
      <c r="L203"/>
      <c r="M203"/>
      <c r="N203"/>
      <c r="O203" s="71"/>
      <c r="P203" s="111" t="s">
        <v>77</v>
      </c>
      <c r="Q203" s="99"/>
      <c r="R203" s="99"/>
      <c r="S203"/>
    </row>
    <row r="204" spans="4:19" s="42" customFormat="1" ht="12.75" customHeight="1" x14ac:dyDescent="0.2">
      <c r="D204" s="56"/>
      <c r="E204" s="56"/>
      <c r="F204" s="57"/>
      <c r="G204" s="57"/>
    </row>
    <row r="208" spans="4:19" ht="12.75" customHeight="1" x14ac:dyDescent="0.35">
      <c r="D208" s="58"/>
      <c r="E208" s="58"/>
      <c r="F208" s="58"/>
      <c r="G208" s="58"/>
    </row>
  </sheetData>
  <mergeCells count="55">
    <mergeCell ref="I51:N52"/>
    <mergeCell ref="E39:K40"/>
    <mergeCell ref="L39:R40"/>
    <mergeCell ref="J42:L43"/>
    <mergeCell ref="H45:O46"/>
    <mergeCell ref="J48:L49"/>
    <mergeCell ref="E36:M37"/>
    <mergeCell ref="N36:R37"/>
    <mergeCell ref="G11:P16"/>
    <mergeCell ref="F21:Q25"/>
    <mergeCell ref="I27:N27"/>
    <mergeCell ref="F30:Q31"/>
    <mergeCell ref="E33:H34"/>
    <mergeCell ref="I33:S34"/>
    <mergeCell ref="E62:G62"/>
    <mergeCell ref="P62:R62"/>
    <mergeCell ref="P64:R64"/>
    <mergeCell ref="H55:K55"/>
    <mergeCell ref="F90:Q94"/>
    <mergeCell ref="G80:P85"/>
    <mergeCell ref="I96:N96"/>
    <mergeCell ref="F99:Q100"/>
    <mergeCell ref="E105:M106"/>
    <mergeCell ref="N105:R106"/>
    <mergeCell ref="E102:H103"/>
    <mergeCell ref="I102:S103"/>
    <mergeCell ref="H124:K124"/>
    <mergeCell ref="E201:G201"/>
    <mergeCell ref="P201:R201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H194:K194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H173"/>
    <mergeCell ref="I172:S173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10" zoomScaleSheetLayoutView="100" workbookViewId="0">
      <selection activeCell="E21" sqref="E21:R25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3" t="s">
        <v>25</v>
      </c>
    </row>
    <row r="3" spans="2:16" ht="13.5" thickTop="1" x14ac:dyDescent="0.2"/>
    <row r="11" spans="2:16" x14ac:dyDescent="0.2">
      <c r="G11" s="125" t="s">
        <v>33</v>
      </c>
      <c r="H11" s="125"/>
      <c r="I11" s="125"/>
      <c r="J11" s="125"/>
      <c r="K11" s="125"/>
      <c r="L11" s="125"/>
      <c r="M11" s="125"/>
      <c r="N11" s="125"/>
      <c r="O11" s="125"/>
      <c r="P11" s="126"/>
    </row>
    <row r="12" spans="2:16" x14ac:dyDescent="0.2">
      <c r="G12" s="125"/>
      <c r="H12" s="125"/>
      <c r="I12" s="125"/>
      <c r="J12" s="125"/>
      <c r="K12" s="125"/>
      <c r="L12" s="125"/>
      <c r="M12" s="125"/>
      <c r="N12" s="125"/>
      <c r="O12" s="125"/>
      <c r="P12" s="126"/>
    </row>
    <row r="13" spans="2:16" x14ac:dyDescent="0.2">
      <c r="G13" s="125"/>
      <c r="H13" s="125"/>
      <c r="I13" s="125"/>
      <c r="J13" s="125"/>
      <c r="K13" s="125"/>
      <c r="L13" s="125"/>
      <c r="M13" s="125"/>
      <c r="N13" s="125"/>
      <c r="O13" s="125"/>
      <c r="P13" s="126"/>
    </row>
    <row r="14" spans="2:16" x14ac:dyDescent="0.2">
      <c r="G14" s="125"/>
      <c r="H14" s="125"/>
      <c r="I14" s="125"/>
      <c r="J14" s="125"/>
      <c r="K14" s="125"/>
      <c r="L14" s="125"/>
      <c r="M14" s="125"/>
      <c r="N14" s="125"/>
      <c r="O14" s="125"/>
      <c r="P14" s="126"/>
    </row>
    <row r="15" spans="2:16" x14ac:dyDescent="0.2"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2:16" x14ac:dyDescent="0.2">
      <c r="G16" s="125"/>
      <c r="H16" s="125"/>
      <c r="I16" s="125"/>
      <c r="J16" s="125"/>
      <c r="K16" s="125"/>
      <c r="L16" s="125"/>
      <c r="M16" s="125"/>
      <c r="N16" s="125"/>
      <c r="O16" s="125"/>
      <c r="P16" s="126"/>
    </row>
    <row r="21" spans="2:18" ht="12.75" customHeight="1" x14ac:dyDescent="0.2">
      <c r="E21" s="133" t="str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20",Áik_Lpi_Fiú_20!B39,IF(B2="LPI Fiú KI 20",KI_Lpi_Fiú_20!B33,IF(B2="LPI Leány Ái 20",Áik_Lpi_Leány_20!B33,IF(B2="LPI Leány KI 20",'KI Lpi_Leány_20'!B33,))))))))))))</f>
        <v>Egervári László Általános Iskola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</row>
    <row r="22" spans="2:18" ht="12.75" customHeight="1" x14ac:dyDescent="0.2"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</row>
    <row r="23" spans="2:18" ht="12.75" customHeight="1" x14ac:dyDescent="0.2">
      <c r="B23" t="s">
        <v>8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</row>
    <row r="24" spans="2:18" ht="12.75" customHeight="1" x14ac:dyDescent="0.2"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</row>
    <row r="25" spans="2:18" ht="12.75" customHeight="1" x14ac:dyDescent="0.2"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</row>
    <row r="26" spans="2:18" ht="12.75" customHeight="1" x14ac:dyDescent="0.45"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</row>
    <row r="27" spans="2:18" ht="29.25" x14ac:dyDescent="0.5">
      <c r="I27" s="120" t="s">
        <v>72</v>
      </c>
      <c r="J27" s="120"/>
      <c r="K27" s="120"/>
      <c r="L27" s="120"/>
      <c r="M27" s="120"/>
      <c r="N27" s="120"/>
    </row>
    <row r="30" spans="2:18" ht="21" customHeight="1" x14ac:dyDescent="0.2">
      <c r="F30" s="119" t="s">
        <v>34</v>
      </c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2:18" ht="21" customHeight="1" x14ac:dyDescent="0.2"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2:18" ht="7.5" customHeight="1" x14ac:dyDescent="0.2">
      <c r="G32" s="68"/>
      <c r="H32" s="68"/>
      <c r="I32" s="68"/>
      <c r="J32" s="68"/>
      <c r="K32" s="68"/>
      <c r="L32" s="68"/>
      <c r="M32" s="68"/>
      <c r="N32" s="68"/>
      <c r="O32" s="68"/>
      <c r="P32" s="68"/>
    </row>
    <row r="33" spans="2:19" ht="21" customHeight="1" x14ac:dyDescent="0.2">
      <c r="E33" s="131" t="str">
        <f>Fedlap!$E$28</f>
        <v>Zala</v>
      </c>
      <c r="F33" s="131"/>
      <c r="G33" s="131"/>
      <c r="H33" s="131"/>
      <c r="I33" s="132" t="s">
        <v>128</v>
      </c>
      <c r="J33" s="132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2:19" ht="21" customHeight="1" x14ac:dyDescent="0.2">
      <c r="E34" s="131"/>
      <c r="F34" s="131"/>
      <c r="G34" s="131"/>
      <c r="H34" s="131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</row>
    <row r="35" spans="2:19" ht="7.5" customHeight="1" x14ac:dyDescent="0.6"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</row>
    <row r="36" spans="2:19" ht="21" customHeight="1" x14ac:dyDescent="0.2">
      <c r="B36" s="63" t="s">
        <v>44</v>
      </c>
      <c r="D36" t="s">
        <v>67</v>
      </c>
      <c r="E36" s="11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F36" s="115"/>
      <c r="G36" s="115"/>
      <c r="H36" s="115"/>
      <c r="I36" s="115"/>
      <c r="J36" s="115"/>
      <c r="K36" s="115"/>
      <c r="L36" s="115"/>
      <c r="M36" s="113"/>
      <c r="N36" s="114" t="s">
        <v>38</v>
      </c>
      <c r="O36" s="115"/>
      <c r="P36" s="115"/>
      <c r="Q36" s="115"/>
      <c r="R36" s="113"/>
    </row>
    <row r="37" spans="2:19" ht="21" customHeight="1" x14ac:dyDescent="0.2">
      <c r="E37" s="115"/>
      <c r="F37" s="115"/>
      <c r="G37" s="115"/>
      <c r="H37" s="115"/>
      <c r="I37" s="115"/>
      <c r="J37" s="115"/>
      <c r="K37" s="115"/>
      <c r="L37" s="115"/>
      <c r="M37" s="113"/>
      <c r="N37" s="115"/>
      <c r="O37" s="115"/>
      <c r="P37" s="115"/>
      <c r="Q37" s="115"/>
      <c r="R37" s="113"/>
    </row>
    <row r="38" spans="2:19" ht="7.5" customHeight="1" x14ac:dyDescent="0.2"/>
    <row r="39" spans="2:19" ht="21" customHeight="1" x14ac:dyDescent="0.2">
      <c r="B39" s="63" t="s">
        <v>45</v>
      </c>
      <c r="E39" s="11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5"/>
      <c r="G39" s="115"/>
      <c r="H39" s="115"/>
      <c r="I39" s="115"/>
      <c r="J39" s="115"/>
      <c r="K39" s="115"/>
      <c r="L39" s="114" t="s">
        <v>41</v>
      </c>
      <c r="M39" s="114"/>
      <c r="N39" s="115"/>
      <c r="O39" s="115"/>
      <c r="P39" s="115"/>
      <c r="Q39" s="115"/>
      <c r="R39" s="113"/>
    </row>
    <row r="40" spans="2:19" ht="21" customHeight="1" x14ac:dyDescent="0.2"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3"/>
    </row>
    <row r="42" spans="2:19" s="68" customFormat="1" ht="21" customHeight="1" x14ac:dyDescent="0.6">
      <c r="B42" s="63" t="s">
        <v>43</v>
      </c>
      <c r="G42" s="67"/>
      <c r="H42" s="67"/>
      <c r="I42" s="67"/>
      <c r="J42" s="121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422</v>
      </c>
      <c r="K42" s="129"/>
      <c r="L42" s="129"/>
      <c r="M42" s="77"/>
      <c r="N42" s="67"/>
      <c r="O42" s="67"/>
      <c r="P42" s="67"/>
    </row>
    <row r="43" spans="2:19" s="42" customFormat="1" ht="21" customHeight="1" x14ac:dyDescent="0.6">
      <c r="G43" s="67"/>
      <c r="H43" s="67"/>
      <c r="I43" s="67"/>
      <c r="J43" s="129"/>
      <c r="K43" s="129"/>
      <c r="L43" s="129"/>
      <c r="M43" s="77"/>
      <c r="N43" s="67"/>
      <c r="O43" s="67"/>
      <c r="P43" s="67"/>
    </row>
    <row r="44" spans="2:19" s="42" customFormat="1" ht="7.5" customHeight="1" x14ac:dyDescent="0.2"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9" s="42" customFormat="1" ht="21" customHeight="1" x14ac:dyDescent="0.2">
      <c r="H45" s="128" t="s">
        <v>46</v>
      </c>
      <c r="I45" s="99"/>
      <c r="J45" s="99"/>
      <c r="K45" s="99"/>
      <c r="L45" s="99"/>
      <c r="M45" s="99"/>
      <c r="N45" s="99"/>
      <c r="O45" s="99"/>
      <c r="Q45" s="70"/>
      <c r="R45" s="70"/>
    </row>
    <row r="46" spans="2:19" ht="21" customHeight="1" x14ac:dyDescent="0.2">
      <c r="G46" s="42"/>
      <c r="H46" s="99"/>
      <c r="I46" s="99"/>
      <c r="J46" s="99"/>
      <c r="K46" s="99"/>
      <c r="L46" s="99"/>
      <c r="M46" s="99"/>
      <c r="N46" s="99"/>
      <c r="O46" s="99"/>
    </row>
    <row r="47" spans="2:19" ht="7.5" customHeight="1" x14ac:dyDescent="0.2">
      <c r="G47" s="42"/>
    </row>
    <row r="48" spans="2:19" ht="21" customHeight="1" x14ac:dyDescent="0.2">
      <c r="J48" s="122" t="s">
        <v>9</v>
      </c>
      <c r="K48" s="122"/>
      <c r="L48" s="122"/>
      <c r="M48" s="75"/>
      <c r="R48" s="62"/>
    </row>
    <row r="49" spans="4:18" ht="21" customHeight="1" x14ac:dyDescent="0.2">
      <c r="J49" s="122"/>
      <c r="K49" s="122"/>
      <c r="L49" s="122"/>
      <c r="M49" s="75"/>
    </row>
    <row r="50" spans="4:18" ht="7.5" customHeight="1" x14ac:dyDescent="0.2"/>
    <row r="51" spans="4:18" s="42" customFormat="1" ht="21" customHeight="1" x14ac:dyDescent="0.2">
      <c r="F51" s="59"/>
      <c r="G51" s="59"/>
      <c r="H51" s="59"/>
      <c r="I51" s="123" t="s">
        <v>47</v>
      </c>
      <c r="J51" s="124"/>
      <c r="K51" s="124"/>
      <c r="L51" s="124"/>
      <c r="M51" s="124"/>
      <c r="N51" s="124"/>
      <c r="O51" s="59"/>
      <c r="P51" s="59"/>
    </row>
    <row r="52" spans="4:18" s="42" customFormat="1" ht="21" customHeight="1" x14ac:dyDescent="0.2">
      <c r="F52" s="59"/>
      <c r="G52" s="59"/>
      <c r="H52" s="59"/>
      <c r="I52" s="124"/>
      <c r="J52" s="124"/>
      <c r="K52" s="124"/>
      <c r="L52" s="124"/>
      <c r="M52" s="124"/>
      <c r="N52" s="124"/>
      <c r="O52" s="59"/>
      <c r="P52" s="59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3" t="str">
        <f>Fedlap!$E$30</f>
        <v>Zalaegerszeg</v>
      </c>
      <c r="F55" s="83"/>
      <c r="G55" s="83"/>
      <c r="H55" s="130">
        <f>Fedlap!$E$32</f>
        <v>45240</v>
      </c>
      <c r="I55" s="130"/>
      <c r="J55" s="130"/>
      <c r="K55" s="130"/>
    </row>
    <row r="56" spans="4:18" ht="12.75" customHeight="1" x14ac:dyDescent="0.2">
      <c r="D56" s="60"/>
      <c r="E56" s="60"/>
    </row>
    <row r="57" spans="4:18" ht="12.75" customHeight="1" x14ac:dyDescent="0.2">
      <c r="D57" s="60"/>
      <c r="E57" s="60"/>
    </row>
    <row r="58" spans="4:18" ht="13.5" customHeight="1" x14ac:dyDescent="0.2">
      <c r="D58" s="55"/>
      <c r="E58" s="55"/>
    </row>
    <row r="59" spans="4:18" x14ac:dyDescent="0.2">
      <c r="O59" s="42"/>
    </row>
    <row r="61" spans="4:18" ht="12.75" customHeight="1" x14ac:dyDescent="0.2">
      <c r="D61" s="60"/>
      <c r="E61" s="60"/>
    </row>
    <row r="62" spans="4:18" s="42" customFormat="1" ht="27.75" customHeight="1" x14ac:dyDescent="0.5">
      <c r="D62" s="60"/>
      <c r="E62" s="112"/>
      <c r="F62" s="113"/>
      <c r="G62" s="113"/>
      <c r="O62" s="60"/>
      <c r="P62" s="112"/>
      <c r="Q62" s="113"/>
      <c r="R62" s="113"/>
    </row>
    <row r="63" spans="4:18" ht="7.5" customHeight="1" x14ac:dyDescent="0.2"/>
    <row r="64" spans="4:18" ht="23.25" x14ac:dyDescent="0.35">
      <c r="F64" s="71" t="s">
        <v>76</v>
      </c>
      <c r="O64" s="71"/>
      <c r="P64" s="111" t="s">
        <v>77</v>
      </c>
      <c r="Q64" s="99"/>
      <c r="R64" s="99"/>
    </row>
    <row r="65" spans="4:16" ht="14.25" customHeight="1" x14ac:dyDescent="0.2"/>
    <row r="66" spans="4:16" ht="12.75" customHeight="1" x14ac:dyDescent="0.2">
      <c r="D66" s="56"/>
      <c r="E66" s="56"/>
      <c r="F66" s="57"/>
      <c r="G66" s="57"/>
    </row>
    <row r="67" spans="4:16" ht="12.75" customHeight="1" x14ac:dyDescent="0.2">
      <c r="D67" s="56"/>
      <c r="E67" s="56"/>
      <c r="F67" s="57"/>
      <c r="G67" s="57"/>
    </row>
    <row r="80" spans="4:16" x14ac:dyDescent="0.2">
      <c r="G80" s="125" t="s">
        <v>33</v>
      </c>
      <c r="H80" s="125"/>
      <c r="I80" s="125"/>
      <c r="J80" s="125"/>
      <c r="K80" s="125"/>
      <c r="L80" s="125"/>
      <c r="M80" s="125"/>
      <c r="N80" s="125"/>
      <c r="O80" s="125"/>
      <c r="P80" s="126"/>
    </row>
    <row r="81" spans="2:18" x14ac:dyDescent="0.2">
      <c r="G81" s="125"/>
      <c r="H81" s="125"/>
      <c r="I81" s="125"/>
      <c r="J81" s="125"/>
      <c r="K81" s="125"/>
      <c r="L81" s="125"/>
      <c r="M81" s="125"/>
      <c r="N81" s="125"/>
      <c r="O81" s="125"/>
      <c r="P81" s="126"/>
    </row>
    <row r="82" spans="2:18" x14ac:dyDescent="0.2">
      <c r="G82" s="125"/>
      <c r="H82" s="125"/>
      <c r="I82" s="125"/>
      <c r="J82" s="125"/>
      <c r="K82" s="125"/>
      <c r="L82" s="125"/>
      <c r="M82" s="125"/>
      <c r="N82" s="125"/>
      <c r="O82" s="125"/>
      <c r="P82" s="126"/>
    </row>
    <row r="83" spans="2:18" x14ac:dyDescent="0.2">
      <c r="G83" s="125"/>
      <c r="H83" s="125"/>
      <c r="I83" s="125"/>
      <c r="J83" s="125"/>
      <c r="K83" s="125"/>
      <c r="L83" s="125"/>
      <c r="M83" s="125"/>
      <c r="N83" s="125"/>
      <c r="O83" s="125"/>
      <c r="P83" s="126"/>
    </row>
    <row r="84" spans="2:18" x14ac:dyDescent="0.2">
      <c r="G84" s="125"/>
      <c r="H84" s="125"/>
      <c r="I84" s="125"/>
      <c r="J84" s="125"/>
      <c r="K84" s="125"/>
      <c r="L84" s="125"/>
      <c r="M84" s="125"/>
      <c r="N84" s="125"/>
      <c r="O84" s="125"/>
      <c r="P84" s="126"/>
    </row>
    <row r="85" spans="2:18" x14ac:dyDescent="0.2">
      <c r="G85" s="125"/>
      <c r="H85" s="125"/>
      <c r="I85" s="125"/>
      <c r="J85" s="125"/>
      <c r="K85" s="125"/>
      <c r="L85" s="125"/>
      <c r="M85" s="125"/>
      <c r="N85" s="125"/>
      <c r="O85" s="125"/>
      <c r="P85" s="126"/>
    </row>
    <row r="90" spans="2:18" ht="12.75" customHeight="1" x14ac:dyDescent="0.2">
      <c r="E90" s="133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20",Áik_Lpi_Fiú_20!#REF!,IF(B2="LPI Fiú KI 20",KI_Lpi_Fiú_20!B39,IF(B2="LPI Leány Ái 20",Áik_Lpi_Leány_20!B39,IF(B2="LPI Leány KI 20",'KI Lpi_Leány_20'!B39,))))))))))))</f>
        <v>0</v>
      </c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</row>
    <row r="91" spans="2:18" ht="12.75" customHeight="1" x14ac:dyDescent="0.2"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</row>
    <row r="92" spans="2:18" ht="12.75" customHeight="1" x14ac:dyDescent="0.2">
      <c r="B92" t="s">
        <v>8</v>
      </c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</row>
    <row r="93" spans="2:18" ht="12.75" customHeight="1" x14ac:dyDescent="0.2"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</row>
    <row r="94" spans="2:18" ht="12.75" customHeight="1" x14ac:dyDescent="0.2"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</row>
    <row r="96" spans="2:18" ht="29.25" x14ac:dyDescent="0.5">
      <c r="I96" s="120" t="s">
        <v>72</v>
      </c>
      <c r="J96" s="120"/>
      <c r="K96" s="120"/>
      <c r="L96" s="120"/>
      <c r="M96" s="120"/>
      <c r="N96" s="120"/>
    </row>
    <row r="99" spans="2:19" ht="21" customHeight="1" x14ac:dyDescent="0.2">
      <c r="F99" s="119" t="s">
        <v>34</v>
      </c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9" ht="21" customHeight="1" x14ac:dyDescent="0.2"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9" ht="7.5" customHeight="1" x14ac:dyDescent="0.2"/>
    <row r="102" spans="2:19" ht="21" customHeight="1" x14ac:dyDescent="0.2">
      <c r="E102" s="131" t="str">
        <f>Fedlap!$E$28</f>
        <v>Zala</v>
      </c>
      <c r="F102" s="131"/>
      <c r="G102" s="131"/>
      <c r="H102" s="131"/>
      <c r="I102" s="132" t="s">
        <v>128</v>
      </c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</row>
    <row r="103" spans="2:19" ht="21" customHeight="1" x14ac:dyDescent="0.2">
      <c r="E103" s="131"/>
      <c r="F103" s="131"/>
      <c r="G103" s="131"/>
      <c r="H103" s="131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</row>
    <row r="104" spans="2:19" ht="7.5" customHeight="1" x14ac:dyDescent="0.2"/>
    <row r="105" spans="2:19" ht="21" customHeight="1" x14ac:dyDescent="0.2">
      <c r="B105" t="s">
        <v>44</v>
      </c>
      <c r="E105" s="11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F105" s="115"/>
      <c r="G105" s="115"/>
      <c r="H105" s="115"/>
      <c r="I105" s="115"/>
      <c r="J105" s="115"/>
      <c r="K105" s="115"/>
      <c r="L105" s="115"/>
      <c r="M105" s="113"/>
      <c r="N105" s="114" t="s">
        <v>38</v>
      </c>
      <c r="O105" s="115"/>
      <c r="P105" s="115"/>
      <c r="Q105" s="115"/>
      <c r="R105" s="113"/>
    </row>
    <row r="106" spans="2:19" ht="21" customHeight="1" x14ac:dyDescent="0.2">
      <c r="E106" s="115"/>
      <c r="F106" s="115"/>
      <c r="G106" s="115"/>
      <c r="H106" s="115"/>
      <c r="I106" s="115"/>
      <c r="J106" s="115"/>
      <c r="K106" s="115"/>
      <c r="L106" s="115"/>
      <c r="M106" s="113"/>
      <c r="N106" s="115"/>
      <c r="O106" s="115"/>
      <c r="P106" s="115"/>
      <c r="Q106" s="115"/>
      <c r="R106" s="113"/>
    </row>
    <row r="107" spans="2:19" ht="7.5" customHeight="1" x14ac:dyDescent="0.2"/>
    <row r="108" spans="2:19" ht="21" customHeight="1" x14ac:dyDescent="0.2">
      <c r="B108" t="s">
        <v>45</v>
      </c>
      <c r="E108" s="11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5"/>
      <c r="G108" s="115"/>
      <c r="H108" s="115"/>
      <c r="I108" s="115"/>
      <c r="J108" s="115"/>
      <c r="K108" s="115"/>
      <c r="L108" s="114" t="s">
        <v>41</v>
      </c>
      <c r="M108" s="114"/>
      <c r="N108" s="115"/>
      <c r="O108" s="115"/>
      <c r="P108" s="115"/>
      <c r="Q108" s="115"/>
      <c r="R108" s="113"/>
    </row>
    <row r="109" spans="2:19" s="42" customFormat="1" ht="21" customHeight="1" x14ac:dyDescent="0.2"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3"/>
    </row>
    <row r="110" spans="2:19" s="42" customFormat="1" ht="12.75" customHeight="1" x14ac:dyDescent="0.2">
      <c r="B110" s="42" t="s">
        <v>43</v>
      </c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2:19" s="42" customFormat="1" ht="21" customHeight="1" x14ac:dyDescent="0.6">
      <c r="G111" s="67"/>
      <c r="H111" s="67"/>
      <c r="I111" s="67"/>
      <c r="J111" s="121" t="e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#N/A</v>
      </c>
      <c r="K111" s="115"/>
      <c r="L111" s="115"/>
      <c r="M111" s="76"/>
      <c r="N111" s="67"/>
      <c r="O111" s="67"/>
      <c r="P111" s="67"/>
    </row>
    <row r="112" spans="2:19" ht="21" customHeight="1" x14ac:dyDescent="0.6">
      <c r="J112" s="115"/>
      <c r="K112" s="115"/>
      <c r="L112" s="115"/>
      <c r="M112" s="76"/>
    </row>
    <row r="113" spans="4:16" ht="7.5" customHeight="1" x14ac:dyDescent="0.2"/>
    <row r="114" spans="4:16" ht="21" customHeight="1" x14ac:dyDescent="0.2">
      <c r="H114" s="128" t="s">
        <v>46</v>
      </c>
      <c r="I114" s="113"/>
      <c r="J114" s="113"/>
      <c r="K114" s="113"/>
      <c r="L114" s="113"/>
      <c r="M114" s="113"/>
      <c r="N114" s="113"/>
      <c r="O114" s="113"/>
    </row>
    <row r="115" spans="4:16" ht="21" customHeight="1" x14ac:dyDescent="0.2">
      <c r="H115" s="113"/>
      <c r="I115" s="113"/>
      <c r="J115" s="113"/>
      <c r="K115" s="113"/>
      <c r="L115" s="113"/>
      <c r="M115" s="113"/>
      <c r="N115" s="113"/>
      <c r="O115" s="113"/>
    </row>
    <row r="116" spans="4:16" ht="7.5" customHeight="1" x14ac:dyDescent="0.2"/>
    <row r="117" spans="4:16" ht="21" customHeight="1" x14ac:dyDescent="0.2">
      <c r="J117" s="122" t="s">
        <v>10</v>
      </c>
      <c r="K117" s="122"/>
      <c r="L117" s="122"/>
      <c r="M117" s="75"/>
    </row>
    <row r="118" spans="4:16" ht="21" customHeight="1" x14ac:dyDescent="0.2">
      <c r="F118" s="59"/>
      <c r="G118" s="59"/>
      <c r="H118" s="59"/>
      <c r="I118" s="59"/>
      <c r="J118" s="122"/>
      <c r="K118" s="122"/>
      <c r="L118" s="122"/>
      <c r="M118" s="75"/>
      <c r="N118" s="59"/>
      <c r="O118" s="59"/>
      <c r="P118" s="59"/>
    </row>
    <row r="119" spans="4:16" ht="7.5" customHeight="1" x14ac:dyDescent="0.2"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</row>
    <row r="120" spans="4:16" ht="21" customHeight="1" x14ac:dyDescent="0.2">
      <c r="I120" s="123" t="s">
        <v>47</v>
      </c>
      <c r="J120" s="124"/>
      <c r="K120" s="124"/>
      <c r="L120" s="124"/>
      <c r="M120" s="124"/>
      <c r="N120" s="124"/>
    </row>
    <row r="121" spans="4:16" s="42" customFormat="1" ht="21" customHeight="1" x14ac:dyDescent="0.2">
      <c r="I121" s="124"/>
      <c r="J121" s="124"/>
      <c r="K121" s="124"/>
      <c r="L121" s="124"/>
      <c r="M121" s="124"/>
      <c r="N121" s="124"/>
    </row>
    <row r="123" spans="4:16" s="42" customFormat="1" ht="21" customHeight="1" x14ac:dyDescent="0.2">
      <c r="D123" s="55"/>
      <c r="E123" s="55"/>
    </row>
    <row r="124" spans="4:16" s="42" customFormat="1" ht="25.5" customHeight="1" x14ac:dyDescent="0.5">
      <c r="D124" s="55"/>
      <c r="E124" s="83" t="str">
        <f>Fedlap!$E$30</f>
        <v>Zalaegerszeg</v>
      </c>
      <c r="F124" s="83"/>
      <c r="G124" s="83"/>
      <c r="H124" s="130">
        <f>Fedlap!$E$32</f>
        <v>45240</v>
      </c>
      <c r="I124" s="130"/>
      <c r="J124" s="130"/>
      <c r="K124" s="130"/>
    </row>
    <row r="125" spans="4:16" x14ac:dyDescent="0.2">
      <c r="F125" s="42"/>
    </row>
    <row r="128" spans="4:16" ht="12.75" customHeight="1" x14ac:dyDescent="0.2">
      <c r="D128" s="55"/>
      <c r="E128" s="55"/>
    </row>
    <row r="129" spans="4:18" ht="12.75" customHeight="1" x14ac:dyDescent="0.2">
      <c r="D129" s="55"/>
      <c r="E129" s="55"/>
    </row>
    <row r="131" spans="4:18" s="42" customFormat="1" ht="27.75" customHeight="1" x14ac:dyDescent="0.5">
      <c r="E131" s="112"/>
      <c r="F131" s="113"/>
      <c r="G131" s="113"/>
      <c r="P131" s="112"/>
      <c r="Q131" s="113"/>
      <c r="R131" s="113"/>
    </row>
    <row r="132" spans="4:18" ht="7.5" customHeight="1" x14ac:dyDescent="0.2"/>
    <row r="133" spans="4:18" ht="23.25" customHeight="1" x14ac:dyDescent="0.35">
      <c r="D133" s="56"/>
      <c r="F133" s="71" t="s">
        <v>76</v>
      </c>
      <c r="O133" s="71"/>
      <c r="P133" s="111" t="s">
        <v>77</v>
      </c>
      <c r="Q133" s="99"/>
      <c r="R133" s="99"/>
    </row>
    <row r="134" spans="4:18" ht="12.75" customHeight="1" x14ac:dyDescent="0.2">
      <c r="D134" s="56"/>
      <c r="E134" s="56"/>
      <c r="F134" s="57"/>
      <c r="G134" s="57"/>
    </row>
    <row r="138" spans="4:18" ht="12.75" customHeight="1" x14ac:dyDescent="0.35">
      <c r="D138" s="127"/>
      <c r="E138" s="127"/>
      <c r="F138" s="127"/>
      <c r="G138" s="127"/>
      <c r="H138" s="113"/>
    </row>
    <row r="150" spans="5:18" x14ac:dyDescent="0.2">
      <c r="G150" s="125" t="s">
        <v>33</v>
      </c>
      <c r="H150" s="125"/>
      <c r="I150" s="125"/>
      <c r="J150" s="125"/>
      <c r="K150" s="125"/>
      <c r="L150" s="125"/>
      <c r="M150" s="125"/>
      <c r="N150" s="125"/>
      <c r="O150" s="125"/>
      <c r="P150" s="126"/>
    </row>
    <row r="151" spans="5:18" x14ac:dyDescent="0.2">
      <c r="G151" s="125"/>
      <c r="H151" s="125"/>
      <c r="I151" s="125"/>
      <c r="J151" s="125"/>
      <c r="K151" s="125"/>
      <c r="L151" s="125"/>
      <c r="M151" s="125"/>
      <c r="N151" s="125"/>
      <c r="O151" s="125"/>
      <c r="P151" s="126"/>
    </row>
    <row r="152" spans="5:18" x14ac:dyDescent="0.2">
      <c r="G152" s="125"/>
      <c r="H152" s="125"/>
      <c r="I152" s="125"/>
      <c r="J152" s="125"/>
      <c r="K152" s="125"/>
      <c r="L152" s="125"/>
      <c r="M152" s="125"/>
      <c r="N152" s="125"/>
      <c r="O152" s="125"/>
      <c r="P152" s="126"/>
    </row>
    <row r="153" spans="5:18" x14ac:dyDescent="0.2">
      <c r="G153" s="125"/>
      <c r="H153" s="125"/>
      <c r="I153" s="125"/>
      <c r="J153" s="125"/>
      <c r="K153" s="125"/>
      <c r="L153" s="125"/>
      <c r="M153" s="125"/>
      <c r="N153" s="125"/>
      <c r="O153" s="125"/>
      <c r="P153" s="126"/>
    </row>
    <row r="154" spans="5:18" x14ac:dyDescent="0.2">
      <c r="G154" s="125"/>
      <c r="H154" s="125"/>
      <c r="I154" s="125"/>
      <c r="J154" s="125"/>
      <c r="K154" s="125"/>
      <c r="L154" s="125"/>
      <c r="M154" s="125"/>
      <c r="N154" s="125"/>
      <c r="O154" s="125"/>
      <c r="P154" s="126"/>
    </row>
    <row r="155" spans="5:18" x14ac:dyDescent="0.2">
      <c r="G155" s="125"/>
      <c r="H155" s="125"/>
      <c r="I155" s="125"/>
      <c r="J155" s="125"/>
      <c r="K155" s="125"/>
      <c r="L155" s="125"/>
      <c r="M155" s="125"/>
      <c r="N155" s="125"/>
      <c r="O155" s="125"/>
      <c r="P155" s="126"/>
    </row>
    <row r="160" spans="5:18" ht="12.75" customHeight="1" x14ac:dyDescent="0.2">
      <c r="E160" s="133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</row>
    <row r="161" spans="2:19" ht="12.75" customHeight="1" x14ac:dyDescent="0.2"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</row>
    <row r="162" spans="2:19" s="42" customFormat="1" ht="12.75" customHeight="1" x14ac:dyDescent="0.2">
      <c r="B162" s="42" t="s">
        <v>8</v>
      </c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</row>
    <row r="163" spans="2:19" ht="12.75" customHeight="1" x14ac:dyDescent="0.2"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</row>
    <row r="164" spans="2:19" ht="12.75" customHeight="1" x14ac:dyDescent="0.2"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</row>
    <row r="166" spans="2:19" ht="29.25" x14ac:dyDescent="0.5">
      <c r="I166" s="120" t="s">
        <v>72</v>
      </c>
      <c r="J166" s="120"/>
      <c r="K166" s="120"/>
      <c r="L166" s="120"/>
      <c r="M166" s="120"/>
      <c r="N166" s="120"/>
    </row>
    <row r="169" spans="2:19" ht="21" customHeight="1" x14ac:dyDescent="0.2">
      <c r="F169" s="119" t="s">
        <v>34</v>
      </c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9" ht="21" customHeight="1" x14ac:dyDescent="0.2"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9" ht="7.5" customHeight="1" x14ac:dyDescent="0.2"/>
    <row r="172" spans="2:19" ht="21" customHeight="1" x14ac:dyDescent="0.2">
      <c r="E172" s="131" t="str">
        <f>Fedlap!$E$28</f>
        <v>Zala</v>
      </c>
      <c r="F172" s="131"/>
      <c r="G172" s="131"/>
      <c r="H172" s="131"/>
      <c r="I172" s="132" t="s">
        <v>128</v>
      </c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</row>
    <row r="173" spans="2:19" ht="21" customHeight="1" x14ac:dyDescent="0.2">
      <c r="E173" s="131"/>
      <c r="F173" s="131"/>
      <c r="G173" s="131"/>
      <c r="H173" s="131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</row>
    <row r="174" spans="2:19" ht="7.5" customHeight="1" x14ac:dyDescent="0.2"/>
    <row r="175" spans="2:19" ht="21" customHeight="1" x14ac:dyDescent="0.2">
      <c r="B175" t="s">
        <v>44</v>
      </c>
      <c r="E175" s="11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F175" s="115"/>
      <c r="G175" s="115"/>
      <c r="H175" s="115"/>
      <c r="I175" s="115"/>
      <c r="J175" s="115"/>
      <c r="K175" s="115"/>
      <c r="L175" s="115"/>
      <c r="M175" s="113"/>
      <c r="N175" s="114" t="s">
        <v>38</v>
      </c>
      <c r="O175" s="115"/>
      <c r="P175" s="115"/>
      <c r="Q175" s="115"/>
      <c r="R175" s="113"/>
    </row>
    <row r="176" spans="2:19" ht="21" customHeight="1" x14ac:dyDescent="0.2">
      <c r="E176" s="115"/>
      <c r="F176" s="115"/>
      <c r="G176" s="115"/>
      <c r="H176" s="115"/>
      <c r="I176" s="115"/>
      <c r="J176" s="115"/>
      <c r="K176" s="115"/>
      <c r="L176" s="115"/>
      <c r="M176" s="113"/>
      <c r="N176" s="115"/>
      <c r="O176" s="115"/>
      <c r="P176" s="115"/>
      <c r="Q176" s="115"/>
      <c r="R176" s="113"/>
    </row>
    <row r="177" spans="2:23" ht="7.5" customHeight="1" x14ac:dyDescent="0.2"/>
    <row r="178" spans="2:23" ht="21" customHeight="1" x14ac:dyDescent="0.2">
      <c r="B178" t="s">
        <v>45</v>
      </c>
      <c r="E178" s="11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5"/>
      <c r="G178" s="115"/>
      <c r="H178" s="115"/>
      <c r="I178" s="115"/>
      <c r="J178" s="115"/>
      <c r="K178" s="115"/>
      <c r="L178" s="114" t="s">
        <v>41</v>
      </c>
      <c r="M178" s="114"/>
      <c r="N178" s="115"/>
      <c r="O178" s="115"/>
      <c r="P178" s="115"/>
      <c r="Q178" s="115"/>
      <c r="R178" s="113"/>
    </row>
    <row r="179" spans="2:23" s="42" customFormat="1" ht="21" customHeight="1" x14ac:dyDescent="0.2"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3"/>
      <c r="W179" s="72"/>
    </row>
    <row r="180" spans="2:23" ht="12.75" customHeight="1" x14ac:dyDescent="0.2"/>
    <row r="181" spans="2:23" ht="21" customHeight="1" x14ac:dyDescent="0.2">
      <c r="B181" t="s">
        <v>43</v>
      </c>
      <c r="J181" s="121" t="e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#N/A</v>
      </c>
      <c r="K181" s="121"/>
      <c r="L181" s="121"/>
      <c r="M181" s="74"/>
    </row>
    <row r="182" spans="2:23" ht="21" customHeight="1" x14ac:dyDescent="0.2">
      <c r="J182" s="121"/>
      <c r="K182" s="121"/>
      <c r="L182" s="121"/>
      <c r="M182" s="74"/>
    </row>
    <row r="183" spans="2:23" ht="7.5" customHeight="1" x14ac:dyDescent="0.2"/>
    <row r="184" spans="2:23" ht="21" customHeight="1" x14ac:dyDescent="0.2">
      <c r="H184" s="128" t="s">
        <v>46</v>
      </c>
      <c r="I184" s="113"/>
      <c r="J184" s="113"/>
      <c r="K184" s="113"/>
      <c r="L184" s="113"/>
      <c r="M184" s="113"/>
      <c r="N184" s="113"/>
      <c r="O184" s="113"/>
    </row>
    <row r="185" spans="2:23" ht="21" customHeight="1" x14ac:dyDescent="0.2">
      <c r="H185" s="113"/>
      <c r="I185" s="113"/>
      <c r="J185" s="113"/>
      <c r="K185" s="113"/>
      <c r="L185" s="113"/>
      <c r="M185" s="113"/>
      <c r="N185" s="113"/>
      <c r="O185" s="113"/>
    </row>
    <row r="186" spans="2:23" ht="7.5" customHeight="1" x14ac:dyDescent="0.2"/>
    <row r="187" spans="2:23" ht="21" customHeight="1" x14ac:dyDescent="0.2">
      <c r="J187" s="122" t="s">
        <v>11</v>
      </c>
      <c r="K187" s="122"/>
      <c r="L187" s="122"/>
      <c r="M187" s="75"/>
    </row>
    <row r="188" spans="2:23" ht="21" customHeight="1" x14ac:dyDescent="0.2">
      <c r="F188" s="59"/>
      <c r="G188" s="59"/>
      <c r="H188" s="59"/>
      <c r="I188" s="59"/>
      <c r="J188" s="122"/>
      <c r="K188" s="122"/>
      <c r="L188" s="122"/>
      <c r="M188" s="75"/>
      <c r="N188" s="59"/>
      <c r="O188" s="59"/>
      <c r="P188" s="59"/>
    </row>
    <row r="189" spans="2:23" ht="7.5" customHeight="1" x14ac:dyDescent="0.2"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</row>
    <row r="190" spans="2:23" ht="21" customHeight="1" x14ac:dyDescent="0.2">
      <c r="I190" s="123" t="s">
        <v>47</v>
      </c>
      <c r="J190" s="124"/>
      <c r="K190" s="124"/>
      <c r="L190" s="124"/>
      <c r="M190" s="124"/>
      <c r="N190" s="124"/>
    </row>
    <row r="191" spans="2:23" ht="21" customHeight="1" x14ac:dyDescent="0.2">
      <c r="I191" s="124"/>
      <c r="J191" s="124"/>
      <c r="K191" s="124"/>
      <c r="L191" s="124"/>
      <c r="M191" s="124"/>
      <c r="N191" s="124"/>
    </row>
    <row r="193" spans="4:19" s="42" customFormat="1" ht="21" customHeight="1" x14ac:dyDescent="0.2">
      <c r="D193" s="55"/>
      <c r="E193" s="55"/>
    </row>
    <row r="194" spans="4:19" s="42" customFormat="1" ht="25.5" customHeight="1" x14ac:dyDescent="0.5">
      <c r="D194" s="55"/>
      <c r="E194" s="83" t="str">
        <f>Fedlap!$E$30</f>
        <v>Zalaegerszeg</v>
      </c>
      <c r="F194" s="83"/>
      <c r="G194" s="83"/>
      <c r="H194" s="130">
        <f>Fedlap!$E$32</f>
        <v>45240</v>
      </c>
      <c r="I194" s="130"/>
      <c r="J194" s="130"/>
      <c r="K194" s="130"/>
    </row>
    <row r="198" spans="4:19" s="42" customFormat="1" ht="12.75" customHeight="1" x14ac:dyDescent="0.2">
      <c r="D198" s="55"/>
      <c r="E198" s="55"/>
    </row>
    <row r="199" spans="4:19" s="42" customFormat="1" ht="12.75" customHeight="1" x14ac:dyDescent="0.2">
      <c r="D199" s="55"/>
      <c r="E199" s="55"/>
    </row>
    <row r="201" spans="4:19" ht="27.75" customHeight="1" x14ac:dyDescent="0.5">
      <c r="E201" s="112"/>
      <c r="F201" s="113"/>
      <c r="G201" s="113"/>
      <c r="P201" s="112"/>
      <c r="Q201" s="113"/>
      <c r="R201" s="113"/>
    </row>
    <row r="202" spans="4:19" ht="7.5" customHeight="1" x14ac:dyDescent="0.2"/>
    <row r="203" spans="4:19" s="42" customFormat="1" ht="23.25" customHeight="1" x14ac:dyDescent="0.35">
      <c r="D203" s="56"/>
      <c r="E203"/>
      <c r="F203" s="71" t="s">
        <v>76</v>
      </c>
      <c r="G203"/>
      <c r="H203"/>
      <c r="I203"/>
      <c r="J203"/>
      <c r="K203"/>
      <c r="L203"/>
      <c r="M203"/>
      <c r="N203"/>
      <c r="O203" s="71"/>
      <c r="P203" s="111" t="s">
        <v>77</v>
      </c>
      <c r="Q203" s="99"/>
      <c r="R203" s="99"/>
      <c r="S203"/>
    </row>
    <row r="204" spans="4:19" s="42" customFormat="1" ht="12.75" customHeight="1" x14ac:dyDescent="0.2">
      <c r="D204" s="56"/>
      <c r="E204" s="56"/>
      <c r="F204" s="57"/>
      <c r="G204" s="57"/>
    </row>
    <row r="208" spans="4:19" ht="12.75" customHeight="1" x14ac:dyDescent="0.35">
      <c r="D208" s="58"/>
      <c r="E208" s="58"/>
      <c r="F208" s="58"/>
      <c r="G208" s="58"/>
    </row>
  </sheetData>
  <mergeCells count="55">
    <mergeCell ref="H194:K194"/>
    <mergeCell ref="E33:H34"/>
    <mergeCell ref="I33:S34"/>
    <mergeCell ref="E102:H103"/>
    <mergeCell ref="I102:S103"/>
    <mergeCell ref="E172:H173"/>
    <mergeCell ref="I172:S17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G11:P16"/>
    <mergeCell ref="I27:N27"/>
    <mergeCell ref="F30:Q31"/>
    <mergeCell ref="E36:M37"/>
    <mergeCell ref="N36:R37"/>
    <mergeCell ref="E21:R25"/>
    <mergeCell ref="P64:R64"/>
    <mergeCell ref="H55:K55"/>
    <mergeCell ref="I96:N96"/>
    <mergeCell ref="F99:Q100"/>
    <mergeCell ref="E105:M106"/>
    <mergeCell ref="N105:R106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H124:K124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zoomScaleSheetLayoutView="100" workbookViewId="0">
      <selection activeCell="B2" sqref="B2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9" max="19" width="5.85546875" customWidth="1"/>
  </cols>
  <sheetData>
    <row r="1" spans="2:16" ht="13.5" thickBot="1" x14ac:dyDescent="0.25"/>
    <row r="2" spans="2:16" ht="21" customHeight="1" thickTop="1" thickBot="1" x14ac:dyDescent="0.25">
      <c r="B2" s="73" t="s">
        <v>25</v>
      </c>
    </row>
    <row r="3" spans="2:16" ht="13.5" thickTop="1" x14ac:dyDescent="0.2"/>
    <row r="11" spans="2:16" x14ac:dyDescent="0.2">
      <c r="G11" s="125" t="s">
        <v>33</v>
      </c>
      <c r="H11" s="125"/>
      <c r="I11" s="125"/>
      <c r="J11" s="125"/>
      <c r="K11" s="125"/>
      <c r="L11" s="125"/>
      <c r="M11" s="125"/>
      <c r="N11" s="125"/>
      <c r="O11" s="125"/>
      <c r="P11" s="126"/>
    </row>
    <row r="12" spans="2:16" x14ac:dyDescent="0.2">
      <c r="G12" s="125"/>
      <c r="H12" s="125"/>
      <c r="I12" s="125"/>
      <c r="J12" s="125"/>
      <c r="K12" s="125"/>
      <c r="L12" s="125"/>
      <c r="M12" s="125"/>
      <c r="N12" s="125"/>
      <c r="O12" s="125"/>
      <c r="P12" s="126"/>
    </row>
    <row r="13" spans="2:16" x14ac:dyDescent="0.2">
      <c r="G13" s="125"/>
      <c r="H13" s="125"/>
      <c r="I13" s="125"/>
      <c r="J13" s="125"/>
      <c r="K13" s="125"/>
      <c r="L13" s="125"/>
      <c r="M13" s="125"/>
      <c r="N13" s="125"/>
      <c r="O13" s="125"/>
      <c r="P13" s="126"/>
    </row>
    <row r="14" spans="2:16" x14ac:dyDescent="0.2">
      <c r="G14" s="125"/>
      <c r="H14" s="125"/>
      <c r="I14" s="125"/>
      <c r="J14" s="125"/>
      <c r="K14" s="125"/>
      <c r="L14" s="125"/>
      <c r="M14" s="125"/>
      <c r="N14" s="125"/>
      <c r="O14" s="125"/>
      <c r="P14" s="126"/>
    </row>
    <row r="15" spans="2:16" x14ac:dyDescent="0.2"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2:16" x14ac:dyDescent="0.2">
      <c r="G16" s="125"/>
      <c r="H16" s="125"/>
      <c r="I16" s="125"/>
      <c r="J16" s="125"/>
      <c r="K16" s="125"/>
      <c r="L16" s="125"/>
      <c r="M16" s="125"/>
      <c r="N16" s="125"/>
      <c r="O16" s="125"/>
      <c r="P16" s="126"/>
    </row>
    <row r="21" spans="2:18" ht="12.75" customHeight="1" x14ac:dyDescent="0.2">
      <c r="E21" s="133" t="str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20",Áik_Lpi_Fiú_20!B39,IF(B2="LPI Fiú KI 20",KI_Lpi_Fiú_20!B33,IF(B2="LPI Leány Ái 20",Áik_Lpi_Leány_20!B33,IF(B2="LPI Leány KI 20",'KI Lpi_Leány_20'!B33,))))))))))))</f>
        <v>Egervári László Általános Iskola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</row>
    <row r="22" spans="2:18" ht="12.75" customHeight="1" x14ac:dyDescent="0.2"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</row>
    <row r="23" spans="2:18" ht="12.75" customHeight="1" x14ac:dyDescent="0.2">
      <c r="B23" t="s">
        <v>8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</row>
    <row r="24" spans="2:18" ht="12.75" customHeight="1" x14ac:dyDescent="0.2"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</row>
    <row r="25" spans="2:18" ht="12.75" customHeight="1" x14ac:dyDescent="0.2"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</row>
    <row r="26" spans="2:18" ht="12.75" customHeight="1" x14ac:dyDescent="0.45"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</row>
    <row r="27" spans="2:18" ht="29.25" x14ac:dyDescent="0.5">
      <c r="I27" s="120" t="s">
        <v>72</v>
      </c>
      <c r="J27" s="120"/>
      <c r="K27" s="120"/>
      <c r="L27" s="120"/>
      <c r="M27" s="120"/>
      <c r="N27" s="120"/>
    </row>
    <row r="30" spans="2:18" ht="21" customHeight="1" x14ac:dyDescent="0.2">
      <c r="F30" s="119" t="s">
        <v>34</v>
      </c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</row>
    <row r="31" spans="2:18" ht="21" customHeight="1" x14ac:dyDescent="0.2"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2:18" ht="7.5" customHeight="1" x14ac:dyDescent="0.2">
      <c r="G32" s="68"/>
      <c r="H32" s="68"/>
      <c r="I32" s="68"/>
      <c r="J32" s="68"/>
      <c r="K32" s="68"/>
      <c r="L32" s="68"/>
      <c r="M32" s="68"/>
      <c r="N32" s="68"/>
      <c r="O32" s="68"/>
      <c r="P32" s="68"/>
    </row>
    <row r="33" spans="2:19" ht="21" customHeight="1" x14ac:dyDescent="0.2">
      <c r="E33" s="131" t="str">
        <f>Fedlap!$E$28</f>
        <v>Zala</v>
      </c>
      <c r="F33" s="131"/>
      <c r="G33" s="131"/>
      <c r="H33" s="131"/>
      <c r="I33" s="132" t="s">
        <v>128</v>
      </c>
      <c r="J33" s="132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2:19" ht="21" customHeight="1" x14ac:dyDescent="0.2">
      <c r="E34" s="131"/>
      <c r="F34" s="131"/>
      <c r="G34" s="131"/>
      <c r="H34" s="131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</row>
    <row r="35" spans="2:19" ht="7.5" customHeight="1" x14ac:dyDescent="0.6"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</row>
    <row r="36" spans="2:19" ht="21" customHeight="1" x14ac:dyDescent="0.2">
      <c r="B36" s="63" t="s">
        <v>44</v>
      </c>
      <c r="D36" t="s">
        <v>67</v>
      </c>
      <c r="E36" s="11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F36" s="115"/>
      <c r="G36" s="115"/>
      <c r="H36" s="115"/>
      <c r="I36" s="115"/>
      <c r="J36" s="115"/>
      <c r="K36" s="115"/>
      <c r="L36" s="115"/>
      <c r="M36" s="113"/>
      <c r="N36" s="114" t="s">
        <v>38</v>
      </c>
      <c r="O36" s="115"/>
      <c r="P36" s="115"/>
      <c r="Q36" s="115"/>
      <c r="R36" s="113"/>
    </row>
    <row r="37" spans="2:19" ht="21" customHeight="1" x14ac:dyDescent="0.2">
      <c r="E37" s="115"/>
      <c r="F37" s="115"/>
      <c r="G37" s="115"/>
      <c r="H37" s="115"/>
      <c r="I37" s="115"/>
      <c r="J37" s="115"/>
      <c r="K37" s="115"/>
      <c r="L37" s="115"/>
      <c r="M37" s="113"/>
      <c r="N37" s="115"/>
      <c r="O37" s="115"/>
      <c r="P37" s="115"/>
      <c r="Q37" s="115"/>
      <c r="R37" s="113"/>
    </row>
    <row r="38" spans="2:19" ht="7.5" customHeight="1" x14ac:dyDescent="0.2"/>
    <row r="39" spans="2:19" ht="21" customHeight="1" x14ac:dyDescent="0.2">
      <c r="B39" s="63" t="s">
        <v>45</v>
      </c>
      <c r="E39" s="11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5"/>
      <c r="G39" s="115"/>
      <c r="H39" s="115"/>
      <c r="I39" s="115"/>
      <c r="J39" s="115"/>
      <c r="K39" s="115"/>
      <c r="L39" s="114" t="s">
        <v>41</v>
      </c>
      <c r="M39" s="114"/>
      <c r="N39" s="115"/>
      <c r="O39" s="115"/>
      <c r="P39" s="115"/>
      <c r="Q39" s="115"/>
      <c r="R39" s="113"/>
    </row>
    <row r="40" spans="2:19" ht="21" customHeight="1" x14ac:dyDescent="0.2"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3"/>
    </row>
    <row r="42" spans="2:19" s="68" customFormat="1" ht="21" customHeight="1" x14ac:dyDescent="0.6">
      <c r="B42" s="63" t="s">
        <v>43</v>
      </c>
      <c r="G42" s="67"/>
      <c r="H42" s="67"/>
      <c r="I42" s="67"/>
      <c r="J42" s="121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422</v>
      </c>
      <c r="K42" s="129"/>
      <c r="L42" s="129"/>
      <c r="M42" s="77"/>
      <c r="N42" s="67"/>
      <c r="O42" s="67"/>
      <c r="P42" s="67"/>
    </row>
    <row r="43" spans="2:19" s="42" customFormat="1" ht="21" customHeight="1" x14ac:dyDescent="0.6">
      <c r="G43" s="67"/>
      <c r="H43" s="67"/>
      <c r="I43" s="67"/>
      <c r="J43" s="129"/>
      <c r="K43" s="129"/>
      <c r="L43" s="129"/>
      <c r="M43" s="77"/>
      <c r="N43" s="67"/>
      <c r="O43" s="67"/>
      <c r="P43" s="67"/>
    </row>
    <row r="44" spans="2:19" s="42" customFormat="1" ht="7.5" customHeight="1" x14ac:dyDescent="0.2"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9" s="42" customFormat="1" ht="21" customHeight="1" x14ac:dyDescent="0.2">
      <c r="H45" s="128" t="s">
        <v>46</v>
      </c>
      <c r="I45" s="99"/>
      <c r="J45" s="99"/>
      <c r="K45" s="99"/>
      <c r="L45" s="99"/>
      <c r="M45" s="99"/>
      <c r="N45" s="99"/>
      <c r="O45" s="99"/>
      <c r="Q45" s="70"/>
      <c r="R45" s="70"/>
    </row>
    <row r="46" spans="2:19" ht="21" customHeight="1" x14ac:dyDescent="0.2">
      <c r="G46" s="42"/>
      <c r="H46" s="99"/>
      <c r="I46" s="99"/>
      <c r="J46" s="99"/>
      <c r="K46" s="99"/>
      <c r="L46" s="99"/>
      <c r="M46" s="99"/>
      <c r="N46" s="99"/>
      <c r="O46" s="99"/>
    </row>
    <row r="47" spans="2:19" ht="7.5" customHeight="1" x14ac:dyDescent="0.2">
      <c r="G47" s="42"/>
    </row>
    <row r="48" spans="2:19" ht="21" customHeight="1" x14ac:dyDescent="0.2">
      <c r="J48" s="122" t="s">
        <v>9</v>
      </c>
      <c r="K48" s="122"/>
      <c r="L48" s="122"/>
      <c r="M48" s="75"/>
      <c r="R48" s="62"/>
    </row>
    <row r="49" spans="4:18" ht="21" customHeight="1" x14ac:dyDescent="0.2">
      <c r="J49" s="122"/>
      <c r="K49" s="122"/>
      <c r="L49" s="122"/>
      <c r="M49" s="75"/>
    </row>
    <row r="50" spans="4:18" ht="7.5" customHeight="1" x14ac:dyDescent="0.2"/>
    <row r="51" spans="4:18" s="42" customFormat="1" ht="21" customHeight="1" x14ac:dyDescent="0.2">
      <c r="F51" s="59"/>
      <c r="G51" s="59"/>
      <c r="H51" s="59"/>
      <c r="I51" s="123" t="s">
        <v>47</v>
      </c>
      <c r="J51" s="124"/>
      <c r="K51" s="124"/>
      <c r="L51" s="124"/>
      <c r="M51" s="124"/>
      <c r="N51" s="124"/>
      <c r="O51" s="59"/>
      <c r="P51" s="59"/>
    </row>
    <row r="52" spans="4:18" s="42" customFormat="1" ht="21" customHeight="1" x14ac:dyDescent="0.2">
      <c r="F52" s="59"/>
      <c r="G52" s="59"/>
      <c r="H52" s="59"/>
      <c r="I52" s="124"/>
      <c r="J52" s="124"/>
      <c r="K52" s="124"/>
      <c r="L52" s="124"/>
      <c r="M52" s="124"/>
      <c r="N52" s="124"/>
      <c r="O52" s="59"/>
      <c r="P52" s="59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3" t="str">
        <f>Fedlap!$E$30</f>
        <v>Zalaegerszeg</v>
      </c>
      <c r="F55" s="83"/>
      <c r="G55" s="83"/>
      <c r="H55" s="130">
        <f>Fedlap!$E$32</f>
        <v>45240</v>
      </c>
      <c r="I55" s="130"/>
      <c r="J55" s="130"/>
      <c r="K55" s="130"/>
    </row>
    <row r="56" spans="4:18" ht="12.75" customHeight="1" x14ac:dyDescent="0.2">
      <c r="D56" s="60"/>
      <c r="E56" s="60"/>
    </row>
    <row r="57" spans="4:18" ht="12.75" customHeight="1" x14ac:dyDescent="0.2">
      <c r="D57" s="60"/>
      <c r="E57" s="60"/>
    </row>
    <row r="58" spans="4:18" ht="13.5" customHeight="1" x14ac:dyDescent="0.2">
      <c r="D58" s="55"/>
      <c r="E58" s="55"/>
    </row>
    <row r="59" spans="4:18" x14ac:dyDescent="0.2">
      <c r="O59" s="42"/>
    </row>
    <row r="61" spans="4:18" ht="12.75" customHeight="1" x14ac:dyDescent="0.2">
      <c r="D61" s="60"/>
      <c r="E61" s="60"/>
    </row>
    <row r="62" spans="4:18" s="42" customFormat="1" ht="27.75" customHeight="1" x14ac:dyDescent="0.5">
      <c r="D62" s="60"/>
      <c r="E62" s="112"/>
      <c r="F62" s="113"/>
      <c r="G62" s="113"/>
      <c r="O62" s="60"/>
      <c r="P62" s="112"/>
      <c r="Q62" s="113"/>
      <c r="R62" s="113"/>
    </row>
    <row r="63" spans="4:18" ht="7.5" customHeight="1" x14ac:dyDescent="0.2"/>
    <row r="64" spans="4:18" ht="23.25" x14ac:dyDescent="0.35">
      <c r="F64" s="71" t="s">
        <v>76</v>
      </c>
      <c r="O64" s="71"/>
      <c r="P64" s="111" t="s">
        <v>77</v>
      </c>
      <c r="Q64" s="99"/>
      <c r="R64" s="99"/>
    </row>
    <row r="65" spans="4:16" ht="14.25" customHeight="1" x14ac:dyDescent="0.2"/>
    <row r="66" spans="4:16" ht="12.75" customHeight="1" x14ac:dyDescent="0.2">
      <c r="D66" s="56"/>
      <c r="E66" s="56"/>
      <c r="F66" s="57"/>
      <c r="G66" s="57"/>
    </row>
    <row r="67" spans="4:16" ht="12.75" customHeight="1" x14ac:dyDescent="0.2">
      <c r="D67" s="56"/>
      <c r="E67" s="56"/>
      <c r="F67" s="57"/>
      <c r="G67" s="57"/>
    </row>
    <row r="80" spans="4:16" x14ac:dyDescent="0.2">
      <c r="G80" s="125" t="s">
        <v>33</v>
      </c>
      <c r="H80" s="125"/>
      <c r="I80" s="125"/>
      <c r="J80" s="125"/>
      <c r="K80" s="125"/>
      <c r="L80" s="125"/>
      <c r="M80" s="125"/>
      <c r="N80" s="125"/>
      <c r="O80" s="125"/>
      <c r="P80" s="126"/>
    </row>
    <row r="81" spans="2:18" x14ac:dyDescent="0.2">
      <c r="G81" s="125"/>
      <c r="H81" s="125"/>
      <c r="I81" s="125"/>
      <c r="J81" s="125"/>
      <c r="K81" s="125"/>
      <c r="L81" s="125"/>
      <c r="M81" s="125"/>
      <c r="N81" s="125"/>
      <c r="O81" s="125"/>
      <c r="P81" s="126"/>
    </row>
    <row r="82" spans="2:18" x14ac:dyDescent="0.2">
      <c r="G82" s="125"/>
      <c r="H82" s="125"/>
      <c r="I82" s="125"/>
      <c r="J82" s="125"/>
      <c r="K82" s="125"/>
      <c r="L82" s="125"/>
      <c r="M82" s="125"/>
      <c r="N82" s="125"/>
      <c r="O82" s="125"/>
      <c r="P82" s="126"/>
    </row>
    <row r="83" spans="2:18" x14ac:dyDescent="0.2">
      <c r="G83" s="125"/>
      <c r="H83" s="125"/>
      <c r="I83" s="125"/>
      <c r="J83" s="125"/>
      <c r="K83" s="125"/>
      <c r="L83" s="125"/>
      <c r="M83" s="125"/>
      <c r="N83" s="125"/>
      <c r="O83" s="125"/>
      <c r="P83" s="126"/>
    </row>
    <row r="84" spans="2:18" x14ac:dyDescent="0.2">
      <c r="G84" s="125"/>
      <c r="H84" s="125"/>
      <c r="I84" s="125"/>
      <c r="J84" s="125"/>
      <c r="K84" s="125"/>
      <c r="L84" s="125"/>
      <c r="M84" s="125"/>
      <c r="N84" s="125"/>
      <c r="O84" s="125"/>
      <c r="P84" s="126"/>
    </row>
    <row r="85" spans="2:18" x14ac:dyDescent="0.2">
      <c r="G85" s="125"/>
      <c r="H85" s="125"/>
      <c r="I85" s="125"/>
      <c r="J85" s="125"/>
      <c r="K85" s="125"/>
      <c r="L85" s="125"/>
      <c r="M85" s="125"/>
      <c r="N85" s="125"/>
      <c r="O85" s="125"/>
      <c r="P85" s="126"/>
    </row>
    <row r="90" spans="2:18" ht="12.75" customHeight="1" x14ac:dyDescent="0.2">
      <c r="E90" s="133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20",Áik_Lpi_Fiú_20!#REF!,IF(B2="LPI Fiú KI 20",KI_Lpi_Fiú_20!B39,IF(B2="LPI Leány Ái 20",Áik_Lpi_Leány_20!B39,IF(B2="LPI Leány KI 20",'KI Lpi_Leány_20'!B39,))))))))))))</f>
        <v>0</v>
      </c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</row>
    <row r="91" spans="2:18" ht="12.75" customHeight="1" x14ac:dyDescent="0.2"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</row>
    <row r="92" spans="2:18" ht="12.75" customHeight="1" x14ac:dyDescent="0.2">
      <c r="B92" t="s">
        <v>8</v>
      </c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</row>
    <row r="93" spans="2:18" ht="12.75" customHeight="1" x14ac:dyDescent="0.2"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</row>
    <row r="94" spans="2:18" ht="12.75" customHeight="1" x14ac:dyDescent="0.2"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</row>
    <row r="96" spans="2:18" ht="29.25" x14ac:dyDescent="0.5">
      <c r="I96" s="120" t="s">
        <v>72</v>
      </c>
      <c r="J96" s="120"/>
      <c r="K96" s="120"/>
      <c r="L96" s="120"/>
      <c r="M96" s="120"/>
      <c r="N96" s="120"/>
    </row>
    <row r="99" spans="2:19" ht="21" customHeight="1" x14ac:dyDescent="0.2">
      <c r="F99" s="119" t="s">
        <v>34</v>
      </c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</row>
    <row r="100" spans="2:19" ht="21" customHeight="1" x14ac:dyDescent="0.2"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</row>
    <row r="101" spans="2:19" ht="7.5" customHeight="1" x14ac:dyDescent="0.2"/>
    <row r="102" spans="2:19" ht="21" customHeight="1" x14ac:dyDescent="0.2">
      <c r="E102" s="131" t="str">
        <f>Fedlap!$E$28</f>
        <v>Zala</v>
      </c>
      <c r="F102" s="131"/>
      <c r="G102" s="131"/>
      <c r="H102" s="131"/>
      <c r="I102" s="132" t="s">
        <v>128</v>
      </c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</row>
    <row r="103" spans="2:19" ht="21" customHeight="1" x14ac:dyDescent="0.2">
      <c r="E103" s="131"/>
      <c r="F103" s="131"/>
      <c r="G103" s="131"/>
      <c r="H103" s="131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</row>
    <row r="104" spans="2:19" ht="7.5" customHeight="1" x14ac:dyDescent="0.2"/>
    <row r="105" spans="2:19" ht="21" customHeight="1" x14ac:dyDescent="0.2">
      <c r="B105" t="s">
        <v>44</v>
      </c>
      <c r="E105" s="11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F105" s="115"/>
      <c r="G105" s="115"/>
      <c r="H105" s="115"/>
      <c r="I105" s="115"/>
      <c r="J105" s="115"/>
      <c r="K105" s="115"/>
      <c r="L105" s="115"/>
      <c r="M105" s="113"/>
      <c r="N105" s="114" t="s">
        <v>38</v>
      </c>
      <c r="O105" s="115"/>
      <c r="P105" s="115"/>
      <c r="Q105" s="115"/>
      <c r="R105" s="113"/>
    </row>
    <row r="106" spans="2:19" ht="21" customHeight="1" x14ac:dyDescent="0.2">
      <c r="E106" s="115"/>
      <c r="F106" s="115"/>
      <c r="G106" s="115"/>
      <c r="H106" s="115"/>
      <c r="I106" s="115"/>
      <c r="J106" s="115"/>
      <c r="K106" s="115"/>
      <c r="L106" s="115"/>
      <c r="M106" s="113"/>
      <c r="N106" s="115"/>
      <c r="O106" s="115"/>
      <c r="P106" s="115"/>
      <c r="Q106" s="115"/>
      <c r="R106" s="113"/>
    </row>
    <row r="107" spans="2:19" ht="7.5" customHeight="1" x14ac:dyDescent="0.2"/>
    <row r="108" spans="2:19" ht="21" customHeight="1" x14ac:dyDescent="0.2">
      <c r="B108" t="s">
        <v>45</v>
      </c>
      <c r="E108" s="11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5"/>
      <c r="G108" s="115"/>
      <c r="H108" s="115"/>
      <c r="I108" s="115"/>
      <c r="J108" s="115"/>
      <c r="K108" s="115"/>
      <c r="L108" s="114" t="s">
        <v>41</v>
      </c>
      <c r="M108" s="114"/>
      <c r="N108" s="115"/>
      <c r="O108" s="115"/>
      <c r="P108" s="115"/>
      <c r="Q108" s="115"/>
      <c r="R108" s="113"/>
    </row>
    <row r="109" spans="2:19" s="42" customFormat="1" ht="21" customHeight="1" x14ac:dyDescent="0.2"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3"/>
    </row>
    <row r="110" spans="2:19" s="42" customFormat="1" ht="12.75" customHeight="1" x14ac:dyDescent="0.2">
      <c r="B110" s="42" t="s">
        <v>43</v>
      </c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2:19" s="42" customFormat="1" ht="21" customHeight="1" x14ac:dyDescent="0.6">
      <c r="G111" s="67"/>
      <c r="H111" s="67"/>
      <c r="I111" s="67"/>
      <c r="J111" s="121" t="e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#N/A</v>
      </c>
      <c r="K111" s="115"/>
      <c r="L111" s="115"/>
      <c r="M111" s="76"/>
      <c r="N111" s="67"/>
      <c r="O111" s="67"/>
      <c r="P111" s="67"/>
    </row>
    <row r="112" spans="2:19" ht="21" customHeight="1" x14ac:dyDescent="0.6">
      <c r="J112" s="115"/>
      <c r="K112" s="115"/>
      <c r="L112" s="115"/>
      <c r="M112" s="76"/>
    </row>
    <row r="113" spans="4:16" ht="7.5" customHeight="1" x14ac:dyDescent="0.2"/>
    <row r="114" spans="4:16" ht="21" customHeight="1" x14ac:dyDescent="0.2">
      <c r="H114" s="128" t="s">
        <v>46</v>
      </c>
      <c r="I114" s="113"/>
      <c r="J114" s="113"/>
      <c r="K114" s="113"/>
      <c r="L114" s="113"/>
      <c r="M114" s="113"/>
      <c r="N114" s="113"/>
      <c r="O114" s="113"/>
    </row>
    <row r="115" spans="4:16" ht="21" customHeight="1" x14ac:dyDescent="0.2">
      <c r="H115" s="113"/>
      <c r="I115" s="113"/>
      <c r="J115" s="113"/>
      <c r="K115" s="113"/>
      <c r="L115" s="113"/>
      <c r="M115" s="113"/>
      <c r="N115" s="113"/>
      <c r="O115" s="113"/>
    </row>
    <row r="116" spans="4:16" ht="7.5" customHeight="1" x14ac:dyDescent="0.2"/>
    <row r="117" spans="4:16" ht="21" customHeight="1" x14ac:dyDescent="0.2">
      <c r="J117" s="122" t="s">
        <v>10</v>
      </c>
      <c r="K117" s="122"/>
      <c r="L117" s="122"/>
      <c r="M117" s="75"/>
    </row>
    <row r="118" spans="4:16" ht="21" customHeight="1" x14ac:dyDescent="0.2">
      <c r="F118" s="59"/>
      <c r="G118" s="59"/>
      <c r="H118" s="59"/>
      <c r="I118" s="59"/>
      <c r="J118" s="122"/>
      <c r="K118" s="122"/>
      <c r="L118" s="122"/>
      <c r="M118" s="75"/>
      <c r="N118" s="59"/>
      <c r="O118" s="59"/>
      <c r="P118" s="59"/>
    </row>
    <row r="119" spans="4:16" ht="7.5" customHeight="1" x14ac:dyDescent="0.2"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</row>
    <row r="120" spans="4:16" ht="21" customHeight="1" x14ac:dyDescent="0.2">
      <c r="I120" s="123" t="s">
        <v>47</v>
      </c>
      <c r="J120" s="124"/>
      <c r="K120" s="124"/>
      <c r="L120" s="124"/>
      <c r="M120" s="124"/>
      <c r="N120" s="124"/>
    </row>
    <row r="121" spans="4:16" s="42" customFormat="1" ht="21" customHeight="1" x14ac:dyDescent="0.2">
      <c r="I121" s="124"/>
      <c r="J121" s="124"/>
      <c r="K121" s="124"/>
      <c r="L121" s="124"/>
      <c r="M121" s="124"/>
      <c r="N121" s="124"/>
    </row>
    <row r="123" spans="4:16" s="42" customFormat="1" ht="21" customHeight="1" x14ac:dyDescent="0.2">
      <c r="D123" s="55"/>
      <c r="E123" s="55"/>
    </row>
    <row r="124" spans="4:16" s="42" customFormat="1" ht="25.5" customHeight="1" x14ac:dyDescent="0.5">
      <c r="D124" s="55"/>
      <c r="E124" s="83" t="str">
        <f>Fedlap!$E$30</f>
        <v>Zalaegerszeg</v>
      </c>
      <c r="F124" s="83"/>
      <c r="G124" s="83"/>
      <c r="H124" s="130">
        <f>Fedlap!$E$32</f>
        <v>45240</v>
      </c>
      <c r="I124" s="130"/>
      <c r="J124" s="130"/>
      <c r="K124" s="130"/>
    </row>
    <row r="125" spans="4:16" x14ac:dyDescent="0.2">
      <c r="F125" s="42"/>
    </row>
    <row r="128" spans="4:16" ht="12.75" customHeight="1" x14ac:dyDescent="0.2">
      <c r="D128" s="55"/>
      <c r="E128" s="55"/>
    </row>
    <row r="129" spans="4:18" ht="12.75" customHeight="1" x14ac:dyDescent="0.2">
      <c r="D129" s="55"/>
      <c r="E129" s="55"/>
    </row>
    <row r="131" spans="4:18" s="42" customFormat="1" ht="27.75" customHeight="1" x14ac:dyDescent="0.5">
      <c r="E131" s="112"/>
      <c r="F131" s="113"/>
      <c r="G131" s="113"/>
      <c r="P131" s="112"/>
      <c r="Q131" s="113"/>
      <c r="R131" s="113"/>
    </row>
    <row r="132" spans="4:18" ht="7.5" customHeight="1" x14ac:dyDescent="0.2"/>
    <row r="133" spans="4:18" ht="23.25" customHeight="1" x14ac:dyDescent="0.35">
      <c r="D133" s="56"/>
      <c r="F133" s="71" t="s">
        <v>76</v>
      </c>
      <c r="O133" s="71"/>
      <c r="P133" s="111" t="s">
        <v>77</v>
      </c>
      <c r="Q133" s="99"/>
      <c r="R133" s="99"/>
    </row>
    <row r="134" spans="4:18" ht="12.75" customHeight="1" x14ac:dyDescent="0.2">
      <c r="D134" s="56"/>
      <c r="E134" s="56"/>
      <c r="F134" s="57"/>
      <c r="G134" s="57"/>
    </row>
    <row r="138" spans="4:18" ht="12.75" customHeight="1" x14ac:dyDescent="0.35">
      <c r="D138" s="127"/>
      <c r="E138" s="127"/>
      <c r="F138" s="127"/>
      <c r="G138" s="127"/>
      <c r="H138" s="113"/>
    </row>
    <row r="150" spans="5:18" x14ac:dyDescent="0.2">
      <c r="G150" s="125" t="s">
        <v>33</v>
      </c>
      <c r="H150" s="125"/>
      <c r="I150" s="125"/>
      <c r="J150" s="125"/>
      <c r="K150" s="125"/>
      <c r="L150" s="125"/>
      <c r="M150" s="125"/>
      <c r="N150" s="125"/>
      <c r="O150" s="125"/>
      <c r="P150" s="126"/>
    </row>
    <row r="151" spans="5:18" x14ac:dyDescent="0.2">
      <c r="G151" s="125"/>
      <c r="H151" s="125"/>
      <c r="I151" s="125"/>
      <c r="J151" s="125"/>
      <c r="K151" s="125"/>
      <c r="L151" s="125"/>
      <c r="M151" s="125"/>
      <c r="N151" s="125"/>
      <c r="O151" s="125"/>
      <c r="P151" s="126"/>
    </row>
    <row r="152" spans="5:18" x14ac:dyDescent="0.2">
      <c r="G152" s="125"/>
      <c r="H152" s="125"/>
      <c r="I152" s="125"/>
      <c r="J152" s="125"/>
      <c r="K152" s="125"/>
      <c r="L152" s="125"/>
      <c r="M152" s="125"/>
      <c r="N152" s="125"/>
      <c r="O152" s="125"/>
      <c r="P152" s="126"/>
    </row>
    <row r="153" spans="5:18" x14ac:dyDescent="0.2">
      <c r="G153" s="125"/>
      <c r="H153" s="125"/>
      <c r="I153" s="125"/>
      <c r="J153" s="125"/>
      <c r="K153" s="125"/>
      <c r="L153" s="125"/>
      <c r="M153" s="125"/>
      <c r="N153" s="125"/>
      <c r="O153" s="125"/>
      <c r="P153" s="126"/>
    </row>
    <row r="154" spans="5:18" x14ac:dyDescent="0.2">
      <c r="G154" s="125"/>
      <c r="H154" s="125"/>
      <c r="I154" s="125"/>
      <c r="J154" s="125"/>
      <c r="K154" s="125"/>
      <c r="L154" s="125"/>
      <c r="M154" s="125"/>
      <c r="N154" s="125"/>
      <c r="O154" s="125"/>
      <c r="P154" s="126"/>
    </row>
    <row r="155" spans="5:18" x14ac:dyDescent="0.2">
      <c r="G155" s="125"/>
      <c r="H155" s="125"/>
      <c r="I155" s="125"/>
      <c r="J155" s="125"/>
      <c r="K155" s="125"/>
      <c r="L155" s="125"/>
      <c r="M155" s="125"/>
      <c r="N155" s="125"/>
      <c r="O155" s="125"/>
      <c r="P155" s="126"/>
    </row>
    <row r="160" spans="5:18" ht="12.75" customHeight="1" x14ac:dyDescent="0.2">
      <c r="E160" s="133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</row>
    <row r="161" spans="2:19" ht="12.75" customHeight="1" x14ac:dyDescent="0.2"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</row>
    <row r="162" spans="2:19" s="42" customFormat="1" ht="12.75" customHeight="1" x14ac:dyDescent="0.2">
      <c r="B162" s="42" t="s">
        <v>8</v>
      </c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</row>
    <row r="163" spans="2:19" ht="12.75" customHeight="1" x14ac:dyDescent="0.2"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</row>
    <row r="164" spans="2:19" ht="12.75" customHeight="1" x14ac:dyDescent="0.2"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</row>
    <row r="166" spans="2:19" ht="29.25" x14ac:dyDescent="0.5">
      <c r="I166" s="120" t="s">
        <v>72</v>
      </c>
      <c r="J166" s="120"/>
      <c r="K166" s="120"/>
      <c r="L166" s="120"/>
      <c r="M166" s="120"/>
      <c r="N166" s="120"/>
    </row>
    <row r="169" spans="2:19" ht="21" customHeight="1" x14ac:dyDescent="0.2">
      <c r="F169" s="119" t="s">
        <v>34</v>
      </c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</row>
    <row r="170" spans="2:19" ht="21" customHeight="1" x14ac:dyDescent="0.2"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</row>
    <row r="171" spans="2:19" ht="7.5" customHeight="1" x14ac:dyDescent="0.2"/>
    <row r="172" spans="2:19" ht="21" customHeight="1" x14ac:dyDescent="0.2">
      <c r="E172" s="131" t="str">
        <f>Fedlap!$E$28</f>
        <v>Zala</v>
      </c>
      <c r="F172" s="131"/>
      <c r="G172" s="131"/>
      <c r="H172" s="131"/>
      <c r="I172" s="132" t="s">
        <v>128</v>
      </c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</row>
    <row r="173" spans="2:19" ht="21" customHeight="1" x14ac:dyDescent="0.2">
      <c r="E173" s="131"/>
      <c r="F173" s="131"/>
      <c r="G173" s="131"/>
      <c r="H173" s="131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</row>
    <row r="174" spans="2:19" ht="7.5" customHeight="1" x14ac:dyDescent="0.2"/>
    <row r="175" spans="2:19" ht="21" customHeight="1" x14ac:dyDescent="0.2">
      <c r="B175" t="s">
        <v>44</v>
      </c>
      <c r="E175" s="11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F175" s="115"/>
      <c r="G175" s="115"/>
      <c r="H175" s="115"/>
      <c r="I175" s="115"/>
      <c r="J175" s="115"/>
      <c r="K175" s="115"/>
      <c r="L175" s="115"/>
      <c r="M175" s="113"/>
      <c r="N175" s="114" t="s">
        <v>38</v>
      </c>
      <c r="O175" s="115"/>
      <c r="P175" s="115"/>
      <c r="Q175" s="115"/>
      <c r="R175" s="113"/>
    </row>
    <row r="176" spans="2:19" ht="21" customHeight="1" x14ac:dyDescent="0.2">
      <c r="E176" s="115"/>
      <c r="F176" s="115"/>
      <c r="G176" s="115"/>
      <c r="H176" s="115"/>
      <c r="I176" s="115"/>
      <c r="J176" s="115"/>
      <c r="K176" s="115"/>
      <c r="L176" s="115"/>
      <c r="M176" s="113"/>
      <c r="N176" s="115"/>
      <c r="O176" s="115"/>
      <c r="P176" s="115"/>
      <c r="Q176" s="115"/>
      <c r="R176" s="113"/>
    </row>
    <row r="177" spans="2:23" ht="7.5" customHeight="1" x14ac:dyDescent="0.2"/>
    <row r="178" spans="2:23" ht="21" customHeight="1" x14ac:dyDescent="0.2">
      <c r="B178" t="s">
        <v>45</v>
      </c>
      <c r="E178" s="11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5"/>
      <c r="G178" s="115"/>
      <c r="H178" s="115"/>
      <c r="I178" s="115"/>
      <c r="J178" s="115"/>
      <c r="K178" s="115"/>
      <c r="L178" s="114" t="s">
        <v>41</v>
      </c>
      <c r="M178" s="114"/>
      <c r="N178" s="115"/>
      <c r="O178" s="115"/>
      <c r="P178" s="115"/>
      <c r="Q178" s="115"/>
      <c r="R178" s="113"/>
    </row>
    <row r="179" spans="2:23" s="42" customFormat="1" ht="21" customHeight="1" x14ac:dyDescent="0.2"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3"/>
      <c r="W179" s="72"/>
    </row>
    <row r="180" spans="2:23" ht="12.75" customHeight="1" x14ac:dyDescent="0.2"/>
    <row r="181" spans="2:23" ht="21" customHeight="1" x14ac:dyDescent="0.2">
      <c r="B181" t="s">
        <v>43</v>
      </c>
      <c r="J181" s="121" t="e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#N/A</v>
      </c>
      <c r="K181" s="121"/>
      <c r="L181" s="121"/>
      <c r="M181" s="74"/>
    </row>
    <row r="182" spans="2:23" ht="21" customHeight="1" x14ac:dyDescent="0.2">
      <c r="J182" s="121"/>
      <c r="K182" s="121"/>
      <c r="L182" s="121"/>
      <c r="M182" s="74"/>
    </row>
    <row r="183" spans="2:23" ht="7.5" customHeight="1" x14ac:dyDescent="0.2"/>
    <row r="184" spans="2:23" ht="21" customHeight="1" x14ac:dyDescent="0.2">
      <c r="H184" s="128" t="s">
        <v>46</v>
      </c>
      <c r="I184" s="113"/>
      <c r="J184" s="113"/>
      <c r="K184" s="113"/>
      <c r="L184" s="113"/>
      <c r="M184" s="113"/>
      <c r="N184" s="113"/>
      <c r="O184" s="113"/>
    </row>
    <row r="185" spans="2:23" ht="21" customHeight="1" x14ac:dyDescent="0.2">
      <c r="H185" s="113"/>
      <c r="I185" s="113"/>
      <c r="J185" s="113"/>
      <c r="K185" s="113"/>
      <c r="L185" s="113"/>
      <c r="M185" s="113"/>
      <c r="N185" s="113"/>
      <c r="O185" s="113"/>
    </row>
    <row r="186" spans="2:23" ht="7.5" customHeight="1" x14ac:dyDescent="0.2"/>
    <row r="187" spans="2:23" ht="21" customHeight="1" x14ac:dyDescent="0.2">
      <c r="J187" s="122" t="s">
        <v>11</v>
      </c>
      <c r="K187" s="122"/>
      <c r="L187" s="122"/>
      <c r="M187" s="75"/>
    </row>
    <row r="188" spans="2:23" ht="21" customHeight="1" x14ac:dyDescent="0.2">
      <c r="F188" s="59"/>
      <c r="G188" s="59"/>
      <c r="H188" s="59"/>
      <c r="I188" s="59"/>
      <c r="J188" s="122"/>
      <c r="K188" s="122"/>
      <c r="L188" s="122"/>
      <c r="M188" s="75"/>
      <c r="N188" s="59"/>
      <c r="O188" s="59"/>
      <c r="P188" s="59"/>
    </row>
    <row r="189" spans="2:23" ht="7.5" customHeight="1" x14ac:dyDescent="0.2"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</row>
    <row r="190" spans="2:23" ht="21" customHeight="1" x14ac:dyDescent="0.2">
      <c r="I190" s="123" t="s">
        <v>47</v>
      </c>
      <c r="J190" s="124"/>
      <c r="K190" s="124"/>
      <c r="L190" s="124"/>
      <c r="M190" s="124"/>
      <c r="N190" s="124"/>
    </row>
    <row r="191" spans="2:23" ht="21" customHeight="1" x14ac:dyDescent="0.2">
      <c r="I191" s="124"/>
      <c r="J191" s="124"/>
      <c r="K191" s="124"/>
      <c r="L191" s="124"/>
      <c r="M191" s="124"/>
      <c r="N191" s="124"/>
    </row>
    <row r="193" spans="4:19" s="42" customFormat="1" ht="21" customHeight="1" x14ac:dyDescent="0.2">
      <c r="D193" s="55"/>
      <c r="E193" s="55"/>
    </row>
    <row r="194" spans="4:19" s="42" customFormat="1" ht="25.5" customHeight="1" x14ac:dyDescent="0.5">
      <c r="D194" s="55"/>
      <c r="E194" s="83" t="str">
        <f>Fedlap!$E$30</f>
        <v>Zalaegerszeg</v>
      </c>
      <c r="F194" s="83"/>
      <c r="G194" s="83"/>
      <c r="H194" s="130">
        <f>Fedlap!$E$32</f>
        <v>45240</v>
      </c>
      <c r="I194" s="130"/>
      <c r="J194" s="130"/>
      <c r="K194" s="130"/>
    </row>
    <row r="198" spans="4:19" s="42" customFormat="1" ht="12.75" customHeight="1" x14ac:dyDescent="0.2">
      <c r="D198" s="55"/>
      <c r="E198" s="55"/>
    </row>
    <row r="199" spans="4:19" s="42" customFormat="1" ht="12.75" customHeight="1" x14ac:dyDescent="0.2">
      <c r="D199" s="55"/>
      <c r="E199" s="55"/>
    </row>
    <row r="201" spans="4:19" ht="27.75" customHeight="1" x14ac:dyDescent="0.5">
      <c r="E201" s="112"/>
      <c r="F201" s="113"/>
      <c r="G201" s="113"/>
      <c r="P201" s="112"/>
      <c r="Q201" s="113"/>
      <c r="R201" s="113"/>
    </row>
    <row r="202" spans="4:19" ht="7.5" customHeight="1" x14ac:dyDescent="0.2"/>
    <row r="203" spans="4:19" s="42" customFormat="1" ht="23.25" customHeight="1" x14ac:dyDescent="0.35">
      <c r="D203" s="56"/>
      <c r="E203"/>
      <c r="F203" s="71" t="s">
        <v>76</v>
      </c>
      <c r="G203"/>
      <c r="H203"/>
      <c r="I203"/>
      <c r="J203"/>
      <c r="K203"/>
      <c r="L203"/>
      <c r="M203"/>
      <c r="N203"/>
      <c r="O203" s="71"/>
      <c r="P203" s="111" t="s">
        <v>77</v>
      </c>
      <c r="Q203" s="99"/>
      <c r="R203" s="99"/>
      <c r="S203"/>
    </row>
    <row r="204" spans="4:19" s="42" customFormat="1" ht="12.75" customHeight="1" x14ac:dyDescent="0.2">
      <c r="D204" s="56"/>
      <c r="E204" s="56"/>
      <c r="F204" s="57"/>
      <c r="G204" s="57"/>
    </row>
    <row r="208" spans="4:19" ht="12.75" customHeight="1" x14ac:dyDescent="0.35">
      <c r="D208" s="58"/>
      <c r="E208" s="58"/>
      <c r="F208" s="58"/>
      <c r="G208" s="58"/>
    </row>
  </sheetData>
  <mergeCells count="55">
    <mergeCell ref="H194:K194"/>
    <mergeCell ref="H124:K124"/>
    <mergeCell ref="H55:K55"/>
    <mergeCell ref="G11:P16"/>
    <mergeCell ref="I27:N27"/>
    <mergeCell ref="F30:Q31"/>
    <mergeCell ref="E36:M37"/>
    <mergeCell ref="N36:R37"/>
    <mergeCell ref="E21:R25"/>
    <mergeCell ref="E33:H34"/>
    <mergeCell ref="I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H103"/>
    <mergeCell ref="I102:S103"/>
    <mergeCell ref="J181:L182"/>
    <mergeCell ref="H184:O185"/>
    <mergeCell ref="I120:N121"/>
    <mergeCell ref="I166:N166"/>
    <mergeCell ref="F169:Q170"/>
    <mergeCell ref="E175:M176"/>
    <mergeCell ref="N175:R176"/>
    <mergeCell ref="E178:K179"/>
    <mergeCell ref="L178:R179"/>
    <mergeCell ref="E172:H173"/>
    <mergeCell ref="I172:S173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25</v>
      </c>
      <c r="F2" t="s">
        <v>59</v>
      </c>
      <c r="I2" t="s">
        <v>39</v>
      </c>
    </row>
    <row r="3" spans="1:9" x14ac:dyDescent="0.2">
      <c r="A3" t="s">
        <v>26</v>
      </c>
      <c r="F3" t="s">
        <v>35</v>
      </c>
      <c r="I3" t="s">
        <v>40</v>
      </c>
    </row>
    <row r="4" spans="1:9" x14ac:dyDescent="0.2">
      <c r="A4" t="s">
        <v>55</v>
      </c>
      <c r="F4" t="s">
        <v>36</v>
      </c>
    </row>
    <row r="5" spans="1:9" x14ac:dyDescent="0.2">
      <c r="A5" t="s">
        <v>56</v>
      </c>
      <c r="F5" t="s">
        <v>37</v>
      </c>
    </row>
    <row r="6" spans="1:9" x14ac:dyDescent="0.2">
      <c r="A6" t="s">
        <v>27</v>
      </c>
    </row>
    <row r="7" spans="1:9" x14ac:dyDescent="0.2">
      <c r="A7" t="s">
        <v>28</v>
      </c>
    </row>
    <row r="8" spans="1:9" x14ac:dyDescent="0.2">
      <c r="A8" t="s">
        <v>57</v>
      </c>
    </row>
    <row r="9" spans="1:9" x14ac:dyDescent="0.2">
      <c r="A9" t="s">
        <v>58</v>
      </c>
    </row>
    <row r="10" spans="1:9" x14ac:dyDescent="0.2">
      <c r="A10" t="s">
        <v>29</v>
      </c>
    </row>
    <row r="11" spans="1:9" x14ac:dyDescent="0.2">
      <c r="A11" t="s">
        <v>30</v>
      </c>
    </row>
    <row r="12" spans="1:9" x14ac:dyDescent="0.2">
      <c r="A12" t="s">
        <v>31</v>
      </c>
    </row>
    <row r="13" spans="1:9" x14ac:dyDescent="0.2">
      <c r="A13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tabSelected="1"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3" sqref="A3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">
      <c r="A3" s="30">
        <v>1</v>
      </c>
      <c r="B3" s="43" t="s">
        <v>84</v>
      </c>
      <c r="C3" s="31">
        <v>2010</v>
      </c>
      <c r="D3" s="51" t="s">
        <v>85</v>
      </c>
      <c r="E3" s="51" t="s">
        <v>86</v>
      </c>
      <c r="F3" s="50" t="s">
        <v>87</v>
      </c>
      <c r="G3" s="29">
        <v>73</v>
      </c>
      <c r="H3" s="29">
        <v>70</v>
      </c>
      <c r="I3" s="30">
        <f>SUM(G3:H3)</f>
        <v>143</v>
      </c>
      <c r="J3" s="42"/>
    </row>
    <row r="4" spans="1:10" x14ac:dyDescent="0.2">
      <c r="A4" s="30">
        <v>2</v>
      </c>
      <c r="B4" s="33" t="s">
        <v>82</v>
      </c>
      <c r="C4" s="31">
        <v>2011</v>
      </c>
      <c r="D4" s="51" t="s">
        <v>85</v>
      </c>
      <c r="E4" s="51" t="s">
        <v>86</v>
      </c>
      <c r="F4" s="50" t="s">
        <v>87</v>
      </c>
      <c r="G4" s="29">
        <v>79</v>
      </c>
      <c r="H4" s="29">
        <v>64</v>
      </c>
      <c r="I4" s="30">
        <f>SUM(G4:H4)</f>
        <v>143</v>
      </c>
      <c r="J4" s="42"/>
    </row>
    <row r="5" spans="1:10" x14ac:dyDescent="0.2">
      <c r="A5" s="30">
        <v>3</v>
      </c>
      <c r="B5" s="51" t="s">
        <v>90</v>
      </c>
      <c r="C5" s="31">
        <v>2011</v>
      </c>
      <c r="D5" s="51" t="s">
        <v>81</v>
      </c>
      <c r="E5" s="51" t="s">
        <v>91</v>
      </c>
      <c r="F5" s="50" t="s">
        <v>87</v>
      </c>
      <c r="G5" s="29">
        <v>70</v>
      </c>
      <c r="H5" s="29">
        <v>71</v>
      </c>
      <c r="I5" s="30">
        <f>SUM(G5:H5)</f>
        <v>141</v>
      </c>
    </row>
    <row r="6" spans="1:10" x14ac:dyDescent="0.2">
      <c r="A6" s="28">
        <v>4</v>
      </c>
      <c r="B6" s="43" t="s">
        <v>83</v>
      </c>
      <c r="C6" s="31">
        <v>2011</v>
      </c>
      <c r="D6" s="51" t="s">
        <v>85</v>
      </c>
      <c r="E6" s="51" t="s">
        <v>86</v>
      </c>
      <c r="F6" s="50" t="s">
        <v>87</v>
      </c>
      <c r="G6" s="29">
        <v>60</v>
      </c>
      <c r="H6" s="29">
        <v>76</v>
      </c>
      <c r="I6" s="30">
        <f>SUM(G6:H6)</f>
        <v>136</v>
      </c>
    </row>
    <row r="7" spans="1:10" x14ac:dyDescent="0.2">
      <c r="A7" s="28">
        <v>5</v>
      </c>
      <c r="B7" s="51" t="s">
        <v>88</v>
      </c>
      <c r="C7" s="31">
        <v>2010</v>
      </c>
      <c r="D7" s="51" t="s">
        <v>81</v>
      </c>
      <c r="E7" s="51" t="s">
        <v>89</v>
      </c>
      <c r="F7" s="50" t="s">
        <v>87</v>
      </c>
      <c r="G7" s="29">
        <v>57</v>
      </c>
      <c r="H7" s="29">
        <v>62</v>
      </c>
      <c r="I7" s="30">
        <f>SUM(G7:H7)</f>
        <v>119</v>
      </c>
    </row>
    <row r="8" spans="1:10" x14ac:dyDescent="0.2">
      <c r="A8" s="28">
        <v>6</v>
      </c>
      <c r="B8" s="51"/>
      <c r="C8" s="31"/>
      <c r="D8" s="51"/>
      <c r="E8" s="51"/>
      <c r="F8" s="50"/>
      <c r="G8" s="29">
        <v>0</v>
      </c>
      <c r="H8" s="29">
        <v>0</v>
      </c>
      <c r="I8" s="30">
        <f t="shared" ref="I8:I14" si="0">SUM(G8:H8)</f>
        <v>0</v>
      </c>
    </row>
    <row r="9" spans="1:10" hidden="1" x14ac:dyDescent="0.2">
      <c r="A9" s="28">
        <v>7</v>
      </c>
      <c r="B9" s="51"/>
      <c r="C9" s="31"/>
      <c r="D9" s="51"/>
      <c r="E9" s="51"/>
      <c r="F9" s="50"/>
      <c r="G9" s="29">
        <v>0</v>
      </c>
      <c r="H9" s="29">
        <v>0</v>
      </c>
      <c r="I9" s="30">
        <f t="shared" si="0"/>
        <v>0</v>
      </c>
    </row>
    <row r="10" spans="1:10" hidden="1" x14ac:dyDescent="0.2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hidden="1" x14ac:dyDescent="0.2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hidden="1" x14ac:dyDescent="0.2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hidden="1" x14ac:dyDescent="0.2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hidden="1" x14ac:dyDescent="0.2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hidden="1" x14ac:dyDescent="0.2">
      <c r="A15" s="28">
        <v>13</v>
      </c>
      <c r="B15" s="43"/>
      <c r="C15" s="31"/>
      <c r="D15" s="43"/>
      <c r="E15" s="44"/>
      <c r="F15" s="43"/>
      <c r="G15" s="29"/>
      <c r="H15" s="29"/>
      <c r="I15" s="30">
        <f t="shared" ref="I15:I27" si="1">SUM(G15:H15)</f>
        <v>0</v>
      </c>
    </row>
    <row r="16" spans="1:10" hidden="1" x14ac:dyDescent="0.2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1"/>
        <v>0</v>
      </c>
    </row>
    <row r="17" spans="1:9" hidden="1" x14ac:dyDescent="0.2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1"/>
        <v>0</v>
      </c>
    </row>
    <row r="18" spans="1:9" hidden="1" x14ac:dyDescent="0.2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1"/>
        <v>0</v>
      </c>
    </row>
    <row r="19" spans="1:9" hidden="1" x14ac:dyDescent="0.2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1"/>
        <v>0</v>
      </c>
    </row>
    <row r="20" spans="1:9" hidden="1" x14ac:dyDescent="0.2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1"/>
        <v>0</v>
      </c>
    </row>
    <row r="21" spans="1:9" hidden="1" x14ac:dyDescent="0.2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1"/>
        <v>0</v>
      </c>
    </row>
    <row r="22" spans="1:9" hidden="1" x14ac:dyDescent="0.2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1"/>
        <v>0</v>
      </c>
    </row>
    <row r="23" spans="1:9" hidden="1" x14ac:dyDescent="0.2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1"/>
        <v>0</v>
      </c>
    </row>
    <row r="24" spans="1:9" hidden="1" x14ac:dyDescent="0.2">
      <c r="A24" s="28">
        <v>22</v>
      </c>
      <c r="B24" s="48"/>
      <c r="C24" s="49"/>
      <c r="D24" s="48"/>
      <c r="E24" s="48"/>
      <c r="F24" s="48"/>
      <c r="G24" s="29"/>
      <c r="H24" s="29"/>
      <c r="I24" s="30">
        <f>SUM(G24:H24)</f>
        <v>0</v>
      </c>
    </row>
    <row r="25" spans="1:9" hidden="1" x14ac:dyDescent="0.2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1"/>
        <v>0</v>
      </c>
    </row>
    <row r="26" spans="1:9" hidden="1" x14ac:dyDescent="0.2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1"/>
        <v>0</v>
      </c>
    </row>
    <row r="27" spans="1:9" hidden="1" x14ac:dyDescent="0.2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1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48</v>
      </c>
      <c r="G30" s="3"/>
      <c r="H30" s="3"/>
      <c r="I30" s="3"/>
    </row>
    <row r="31" spans="1:9" ht="15" x14ac:dyDescent="0.2">
      <c r="A31" s="102" t="s">
        <v>6</v>
      </c>
      <c r="B31" s="108" t="s">
        <v>70</v>
      </c>
      <c r="C31" s="102" t="s">
        <v>0</v>
      </c>
      <c r="D31" s="110"/>
      <c r="E31" s="107" t="s">
        <v>1</v>
      </c>
      <c r="F31" s="107"/>
      <c r="G31" s="100">
        <v>1</v>
      </c>
      <c r="H31" s="100">
        <v>2</v>
      </c>
      <c r="I31" s="102" t="s">
        <v>5</v>
      </c>
    </row>
    <row r="32" spans="1:9" ht="15" x14ac:dyDescent="0.2">
      <c r="A32" s="103"/>
      <c r="B32" s="109"/>
      <c r="C32" s="103"/>
      <c r="D32" s="101"/>
      <c r="E32" s="103"/>
      <c r="F32" s="103"/>
      <c r="G32" s="101"/>
      <c r="H32" s="101"/>
      <c r="I32" s="103"/>
    </row>
    <row r="33" spans="1:9" x14ac:dyDescent="0.2">
      <c r="A33" s="28" t="s">
        <v>12</v>
      </c>
      <c r="B33" s="104" t="s">
        <v>86</v>
      </c>
      <c r="C33" s="105"/>
      <c r="D33" s="105"/>
      <c r="E33" s="106"/>
      <c r="F33" s="34"/>
      <c r="G33" s="34"/>
      <c r="H33" s="34"/>
      <c r="I33" s="78"/>
    </row>
    <row r="34" spans="1:9" x14ac:dyDescent="0.2">
      <c r="A34" s="3"/>
      <c r="B34" s="33" t="s">
        <v>82</v>
      </c>
      <c r="C34" s="31">
        <v>2011</v>
      </c>
      <c r="D34" s="51" t="s">
        <v>85</v>
      </c>
      <c r="E34" s="51" t="s">
        <v>86</v>
      </c>
      <c r="F34" s="50" t="s">
        <v>87</v>
      </c>
      <c r="G34" s="34">
        <f>VLOOKUP(B34,$B$2:$H$27,6,FALSE)</f>
        <v>79</v>
      </c>
      <c r="H34" s="34">
        <f>VLOOKUP(B34,$B$2:$H$27,7,FALSE)</f>
        <v>64</v>
      </c>
      <c r="I34" s="78">
        <f t="shared" ref="I34:I36" si="2">SUM(G34:H34)</f>
        <v>143</v>
      </c>
    </row>
    <row r="35" spans="1:9" x14ac:dyDescent="0.2">
      <c r="A35" s="3"/>
      <c r="B35" s="43" t="s">
        <v>83</v>
      </c>
      <c r="C35" s="31">
        <v>2011</v>
      </c>
      <c r="D35" s="51" t="s">
        <v>85</v>
      </c>
      <c r="E35" s="51" t="s">
        <v>86</v>
      </c>
      <c r="F35" s="50" t="s">
        <v>87</v>
      </c>
      <c r="G35" s="34">
        <f t="shared" ref="G35:G36" si="3">VLOOKUP(B35,$B$2:$H$27,6,FALSE)</f>
        <v>60</v>
      </c>
      <c r="H35" s="34">
        <f t="shared" ref="H35:H36" si="4">VLOOKUP(B35,$B$2:$H$27,7,FALSE)</f>
        <v>76</v>
      </c>
      <c r="I35" s="78">
        <f t="shared" si="2"/>
        <v>136</v>
      </c>
    </row>
    <row r="36" spans="1:9" x14ac:dyDescent="0.2">
      <c r="A36" s="3"/>
      <c r="B36" s="43" t="s">
        <v>84</v>
      </c>
      <c r="C36" s="31">
        <v>2010</v>
      </c>
      <c r="D36" s="51" t="s">
        <v>85</v>
      </c>
      <c r="E36" s="51" t="s">
        <v>86</v>
      </c>
      <c r="F36" s="50" t="s">
        <v>87</v>
      </c>
      <c r="G36" s="34">
        <f t="shared" si="3"/>
        <v>73</v>
      </c>
      <c r="H36" s="34">
        <f t="shared" si="4"/>
        <v>70</v>
      </c>
      <c r="I36" s="78">
        <f t="shared" si="2"/>
        <v>143</v>
      </c>
    </row>
    <row r="37" spans="1:9" x14ac:dyDescent="0.2">
      <c r="A37" s="3"/>
      <c r="C37" s="3"/>
      <c r="G37" s="3"/>
      <c r="H37" s="3"/>
      <c r="I37" s="78">
        <f>SUM(I34:I36)</f>
        <v>422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04"/>
      <c r="C39" s="105"/>
      <c r="D39" s="105"/>
      <c r="E39" s="106"/>
      <c r="F39" s="34"/>
      <c r="G39" s="34"/>
      <c r="H39" s="34"/>
      <c r="I39" s="78"/>
    </row>
    <row r="40" spans="1:9" x14ac:dyDescent="0.2">
      <c r="A40" s="3"/>
      <c r="B40" s="34"/>
      <c r="C40" s="34"/>
      <c r="D40" s="34"/>
      <c r="E40" s="34"/>
      <c r="F40" s="34"/>
      <c r="G40" s="34" t="e">
        <f t="shared" ref="G40:G42" si="5">VLOOKUP(B40,$B$2:$H$27,6,FALSE)</f>
        <v>#N/A</v>
      </c>
      <c r="H40" s="34"/>
      <c r="I40" s="78" t="e">
        <f t="shared" ref="I40:I42" si="6">SUM(G40:H40)</f>
        <v>#N/A</v>
      </c>
    </row>
    <row r="41" spans="1:9" x14ac:dyDescent="0.2">
      <c r="A41" s="3"/>
      <c r="B41" s="34"/>
      <c r="C41" s="34"/>
      <c r="D41" s="34"/>
      <c r="E41" s="34"/>
      <c r="F41" s="34"/>
      <c r="G41" s="34" t="e">
        <f t="shared" si="5"/>
        <v>#N/A</v>
      </c>
      <c r="H41" s="34"/>
      <c r="I41" s="78" t="e">
        <f t="shared" si="6"/>
        <v>#N/A</v>
      </c>
    </row>
    <row r="42" spans="1:9" x14ac:dyDescent="0.2">
      <c r="A42" s="3"/>
      <c r="B42" s="34"/>
      <c r="C42" s="34"/>
      <c r="D42" s="34"/>
      <c r="E42" s="34"/>
      <c r="F42" s="34"/>
      <c r="G42" s="34" t="e">
        <f t="shared" si="5"/>
        <v>#N/A</v>
      </c>
      <c r="H42" s="34"/>
      <c r="I42" s="78" t="e">
        <f t="shared" si="6"/>
        <v>#N/A</v>
      </c>
    </row>
    <row r="43" spans="1:9" x14ac:dyDescent="0.2">
      <c r="A43" s="3"/>
      <c r="C43" s="3"/>
      <c r="G43" s="3"/>
      <c r="H43" s="3"/>
      <c r="I43" s="78" t="e">
        <f>SUM(I40:I42)</f>
        <v>#N/A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04"/>
      <c r="C45" s="105"/>
      <c r="D45" s="105"/>
      <c r="E45" s="106"/>
      <c r="F45" s="34"/>
      <c r="G45" s="34"/>
      <c r="H45" s="34"/>
      <c r="I45" s="78"/>
    </row>
    <row r="46" spans="1:9" x14ac:dyDescent="0.2">
      <c r="A46" s="3"/>
      <c r="B46" s="34"/>
      <c r="C46" s="34"/>
      <c r="D46" s="34"/>
      <c r="E46" s="34"/>
      <c r="F46" s="34"/>
      <c r="G46" s="34" t="e">
        <f t="shared" ref="G46:G48" si="7">VLOOKUP(B46,$B$2:$H$27,6,FALSE)</f>
        <v>#N/A</v>
      </c>
      <c r="H46" s="34"/>
      <c r="I46" s="78" t="e">
        <f t="shared" ref="I46:I48" si="8">SUM(G46:H46)</f>
        <v>#N/A</v>
      </c>
    </row>
    <row r="47" spans="1:9" x14ac:dyDescent="0.2">
      <c r="A47" s="3"/>
      <c r="B47" s="34"/>
      <c r="C47" s="34"/>
      <c r="D47" s="34"/>
      <c r="E47" s="34"/>
      <c r="F47" s="34"/>
      <c r="G47" s="34" t="e">
        <f t="shared" si="7"/>
        <v>#N/A</v>
      </c>
      <c r="H47" s="34"/>
      <c r="I47" s="78" t="e">
        <f t="shared" si="8"/>
        <v>#N/A</v>
      </c>
    </row>
    <row r="48" spans="1:9" x14ac:dyDescent="0.2">
      <c r="A48" s="3"/>
      <c r="B48" s="34"/>
      <c r="C48" s="34"/>
      <c r="D48" s="34"/>
      <c r="E48" s="34"/>
      <c r="F48" s="34"/>
      <c r="G48" s="34" t="e">
        <f t="shared" si="7"/>
        <v>#N/A</v>
      </c>
      <c r="H48" s="34"/>
      <c r="I48" s="78" t="e">
        <f t="shared" si="8"/>
        <v>#N/A</v>
      </c>
    </row>
    <row r="49" spans="1:9" x14ac:dyDescent="0.2">
      <c r="A49" s="3"/>
      <c r="C49" s="3"/>
      <c r="G49" s="3"/>
      <c r="H49" s="3"/>
      <c r="I49" s="78" t="e">
        <f>SUM(I46:I48)</f>
        <v>#N/A</v>
      </c>
    </row>
  </sheetData>
  <sortState ref="B3:I7">
    <sortCondition descending="1" ref="I3:I7"/>
    <sortCondition descending="1" ref="H3:H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8" sqref="A8:XFD27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30">
        <v>1</v>
      </c>
      <c r="B3" s="33" t="s">
        <v>127</v>
      </c>
      <c r="C3" s="49">
        <v>2008</v>
      </c>
      <c r="D3" s="51" t="s">
        <v>81</v>
      </c>
      <c r="E3" s="51" t="s">
        <v>126</v>
      </c>
      <c r="F3" s="50" t="s">
        <v>87</v>
      </c>
      <c r="G3" s="45">
        <v>78</v>
      </c>
      <c r="H3" s="45">
        <v>81</v>
      </c>
      <c r="I3" s="46">
        <f>SUM(G3:H3)</f>
        <v>159</v>
      </c>
    </row>
    <row r="4" spans="1:9" x14ac:dyDescent="0.2">
      <c r="A4" s="30">
        <v>2</v>
      </c>
      <c r="B4" s="33" t="s">
        <v>101</v>
      </c>
      <c r="C4" s="49">
        <v>2005</v>
      </c>
      <c r="D4" s="50" t="s">
        <v>95</v>
      </c>
      <c r="E4" s="50" t="s">
        <v>100</v>
      </c>
      <c r="F4" s="50" t="s">
        <v>87</v>
      </c>
      <c r="G4" s="45">
        <v>72</v>
      </c>
      <c r="H4" s="45">
        <v>63</v>
      </c>
      <c r="I4" s="46">
        <f>SUM(G4:H4)</f>
        <v>135</v>
      </c>
    </row>
    <row r="5" spans="1:9" x14ac:dyDescent="0.2">
      <c r="A5" s="30">
        <v>3</v>
      </c>
      <c r="B5" s="33" t="s">
        <v>135</v>
      </c>
      <c r="C5" s="49">
        <v>2006</v>
      </c>
      <c r="D5" s="51" t="s">
        <v>81</v>
      </c>
      <c r="E5" s="51" t="s">
        <v>126</v>
      </c>
      <c r="F5" s="50" t="s">
        <v>87</v>
      </c>
      <c r="G5" s="45">
        <v>69</v>
      </c>
      <c r="H5" s="45">
        <v>56</v>
      </c>
      <c r="I5" s="46">
        <f>SUM(G5:H5)</f>
        <v>125</v>
      </c>
    </row>
    <row r="6" spans="1:9" x14ac:dyDescent="0.2">
      <c r="A6" s="28">
        <v>4</v>
      </c>
      <c r="B6" s="33" t="s">
        <v>125</v>
      </c>
      <c r="C6" s="29">
        <v>2005</v>
      </c>
      <c r="D6" s="51" t="s">
        <v>81</v>
      </c>
      <c r="E6" s="51" t="s">
        <v>126</v>
      </c>
      <c r="F6" s="50" t="s">
        <v>87</v>
      </c>
      <c r="G6" s="45">
        <v>45</v>
      </c>
      <c r="H6" s="45">
        <v>79</v>
      </c>
      <c r="I6" s="46">
        <f>SUM(G6:H6)</f>
        <v>124</v>
      </c>
    </row>
    <row r="7" spans="1:9" x14ac:dyDescent="0.2">
      <c r="A7" s="28">
        <v>5</v>
      </c>
      <c r="B7" s="44"/>
      <c r="C7" s="29"/>
      <c r="D7" s="50"/>
      <c r="E7" s="33"/>
      <c r="F7" s="51"/>
      <c r="G7" s="45"/>
      <c r="H7" s="45"/>
      <c r="I7" s="46">
        <f t="shared" ref="I7:I9" si="0">SUM(G7:H7)</f>
        <v>0</v>
      </c>
    </row>
    <row r="8" spans="1:9" hidden="1" x14ac:dyDescent="0.2">
      <c r="A8" s="28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hidden="1" x14ac:dyDescent="0.2">
      <c r="A9" s="28">
        <v>7</v>
      </c>
      <c r="B9" s="44"/>
      <c r="C9" s="29"/>
      <c r="D9" s="50"/>
      <c r="E9" s="5"/>
      <c r="F9" s="33"/>
      <c r="G9" s="45"/>
      <c r="H9" s="45"/>
      <c r="I9" s="46">
        <f t="shared" si="0"/>
        <v>0</v>
      </c>
    </row>
    <row r="10" spans="1:9" hidden="1" x14ac:dyDescent="0.2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ref="I10" si="1">SUM(G10:H10)</f>
        <v>0</v>
      </c>
    </row>
    <row r="11" spans="1:9" hidden="1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ref="I11:I27" si="2">SUM(G11:H11)</f>
        <v>0</v>
      </c>
    </row>
    <row r="12" spans="1:9" hidden="1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2"/>
        <v>0</v>
      </c>
    </row>
    <row r="13" spans="1:9" hidden="1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2"/>
        <v>0</v>
      </c>
    </row>
    <row r="14" spans="1:9" hidden="1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2"/>
        <v>0</v>
      </c>
    </row>
    <row r="15" spans="1:9" hidden="1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2"/>
        <v>0</v>
      </c>
    </row>
    <row r="16" spans="1:9" hidden="1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2"/>
        <v>0</v>
      </c>
    </row>
    <row r="17" spans="1:9" hidden="1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2"/>
        <v>0</v>
      </c>
    </row>
    <row r="18" spans="1:9" hidden="1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2"/>
        <v>0</v>
      </c>
    </row>
    <row r="19" spans="1:9" hidden="1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2"/>
        <v>0</v>
      </c>
    </row>
    <row r="20" spans="1:9" hidden="1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2"/>
        <v>0</v>
      </c>
    </row>
    <row r="21" spans="1:9" hidden="1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2"/>
        <v>0</v>
      </c>
    </row>
    <row r="22" spans="1:9" hidden="1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2"/>
        <v>0</v>
      </c>
    </row>
    <row r="23" spans="1:9" hidden="1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2"/>
        <v>0</v>
      </c>
    </row>
    <row r="24" spans="1:9" hidden="1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2"/>
        <v>0</v>
      </c>
    </row>
    <row r="25" spans="1:9" hidden="1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2"/>
        <v>0</v>
      </c>
    </row>
    <row r="26" spans="1:9" hidden="1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2"/>
        <v>0</v>
      </c>
    </row>
    <row r="27" spans="1:9" hidden="1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2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49</v>
      </c>
      <c r="C30" s="3"/>
      <c r="G30" s="3"/>
      <c r="H30" s="3"/>
      <c r="I30" s="3"/>
    </row>
    <row r="31" spans="1:9" ht="15" customHeight="1" x14ac:dyDescent="0.2">
      <c r="A31" s="102" t="s">
        <v>6</v>
      </c>
      <c r="B31" s="108" t="s">
        <v>71</v>
      </c>
      <c r="C31" s="102" t="s">
        <v>0</v>
      </c>
      <c r="D31" s="110"/>
      <c r="E31" s="107" t="s">
        <v>1</v>
      </c>
      <c r="F31" s="107"/>
      <c r="G31" s="100">
        <v>1</v>
      </c>
      <c r="H31" s="100">
        <v>2</v>
      </c>
      <c r="I31" s="102" t="s">
        <v>5</v>
      </c>
    </row>
    <row r="32" spans="1:9" ht="15" x14ac:dyDescent="0.2">
      <c r="A32" s="103"/>
      <c r="B32" s="109"/>
      <c r="C32" s="103"/>
      <c r="D32" s="101"/>
      <c r="E32" s="103"/>
      <c r="F32" s="103"/>
      <c r="G32" s="101"/>
      <c r="H32" s="101"/>
      <c r="I32" s="103"/>
    </row>
    <row r="33" spans="1:9" x14ac:dyDescent="0.2">
      <c r="A33" s="28" t="s">
        <v>12</v>
      </c>
      <c r="B33" s="104" t="s">
        <v>126</v>
      </c>
      <c r="C33" s="105"/>
      <c r="D33" s="105"/>
      <c r="E33" s="106"/>
      <c r="F33" s="34"/>
      <c r="G33" s="34"/>
      <c r="H33" s="34"/>
      <c r="I33" s="78"/>
    </row>
    <row r="34" spans="1:9" x14ac:dyDescent="0.2">
      <c r="A34" s="3"/>
      <c r="B34" s="33" t="s">
        <v>125</v>
      </c>
      <c r="C34" s="29">
        <v>2005</v>
      </c>
      <c r="D34" s="51" t="s">
        <v>81</v>
      </c>
      <c r="E34" s="51" t="s">
        <v>126</v>
      </c>
      <c r="F34" s="50" t="s">
        <v>87</v>
      </c>
      <c r="G34" s="34">
        <f>VLOOKUP(B34,$B$2:$H$27,6,FALSE)</f>
        <v>45</v>
      </c>
      <c r="H34" s="34">
        <f>VLOOKUP(B34,$B$2:$H$27,7,FALSE)</f>
        <v>79</v>
      </c>
      <c r="I34" s="78">
        <f t="shared" ref="I34:I36" si="3">SUM(G34:H34)</f>
        <v>124</v>
      </c>
    </row>
    <row r="35" spans="1:9" x14ac:dyDescent="0.2">
      <c r="A35" s="3"/>
      <c r="B35" s="33" t="s">
        <v>127</v>
      </c>
      <c r="C35" s="49">
        <v>2008</v>
      </c>
      <c r="D35" s="51" t="s">
        <v>81</v>
      </c>
      <c r="E35" s="51" t="s">
        <v>126</v>
      </c>
      <c r="F35" s="50" t="s">
        <v>87</v>
      </c>
      <c r="G35" s="34">
        <f t="shared" ref="G35:G36" si="4">VLOOKUP(B35,$B$2:$H$27,6,FALSE)</f>
        <v>78</v>
      </c>
      <c r="H35" s="34">
        <f t="shared" ref="H35:H36" si="5">VLOOKUP(B35,$B$2:$H$27,7,FALSE)</f>
        <v>81</v>
      </c>
      <c r="I35" s="78">
        <f t="shared" si="3"/>
        <v>159</v>
      </c>
    </row>
    <row r="36" spans="1:9" x14ac:dyDescent="0.2">
      <c r="A36" s="3"/>
      <c r="B36" s="33" t="s">
        <v>135</v>
      </c>
      <c r="C36" s="49">
        <v>2006</v>
      </c>
      <c r="D36" s="51" t="s">
        <v>81</v>
      </c>
      <c r="E36" s="51" t="s">
        <v>126</v>
      </c>
      <c r="F36" s="50" t="s">
        <v>87</v>
      </c>
      <c r="G36" s="34">
        <f t="shared" si="4"/>
        <v>69</v>
      </c>
      <c r="H36" s="34">
        <f t="shared" si="5"/>
        <v>56</v>
      </c>
      <c r="I36" s="78">
        <f t="shared" si="3"/>
        <v>125</v>
      </c>
    </row>
    <row r="37" spans="1:9" x14ac:dyDescent="0.2">
      <c r="A37" s="3"/>
      <c r="C37" s="3"/>
      <c r="G37" s="3"/>
      <c r="H37" s="3"/>
      <c r="I37" s="78">
        <f>SUM(I34:I36)</f>
        <v>408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04"/>
      <c r="C39" s="105"/>
      <c r="D39" s="105"/>
      <c r="E39" s="106"/>
      <c r="F39" s="34"/>
      <c r="G39" s="34"/>
      <c r="H39" s="34"/>
      <c r="I39" s="78"/>
    </row>
    <row r="40" spans="1:9" x14ac:dyDescent="0.2">
      <c r="A40" s="3"/>
      <c r="B40" s="34"/>
      <c r="C40" s="34"/>
      <c r="D40" s="34"/>
      <c r="E40" s="34"/>
      <c r="F40" s="34"/>
      <c r="G40" s="34" t="e">
        <f t="shared" ref="G40:G42" si="6">VLOOKUP(B40,$B$2:$H$27,6,FALSE)</f>
        <v>#N/A</v>
      </c>
      <c r="H40" s="34" t="e">
        <f t="shared" ref="H40:H42" si="7">VLOOKUP(B40,$B$2:$H$27,7,FALSE)</f>
        <v>#N/A</v>
      </c>
      <c r="I40" s="78" t="e">
        <f t="shared" ref="I40:I42" si="8">SUM(G40:H40)</f>
        <v>#N/A</v>
      </c>
    </row>
    <row r="41" spans="1:9" x14ac:dyDescent="0.2">
      <c r="A41" s="3"/>
      <c r="B41" s="34"/>
      <c r="C41" s="34"/>
      <c r="D41" s="34"/>
      <c r="E41" s="34"/>
      <c r="F41" s="34"/>
      <c r="G41" s="34" t="e">
        <f t="shared" si="6"/>
        <v>#N/A</v>
      </c>
      <c r="H41" s="34" t="e">
        <f t="shared" si="7"/>
        <v>#N/A</v>
      </c>
      <c r="I41" s="78" t="e">
        <f t="shared" si="8"/>
        <v>#N/A</v>
      </c>
    </row>
    <row r="42" spans="1:9" x14ac:dyDescent="0.2">
      <c r="A42" s="3"/>
      <c r="B42" s="34"/>
      <c r="C42" s="34"/>
      <c r="D42" s="34"/>
      <c r="E42" s="34"/>
      <c r="F42" s="34"/>
      <c r="G42" s="34" t="e">
        <f t="shared" si="6"/>
        <v>#N/A</v>
      </c>
      <c r="H42" s="34" t="e">
        <f t="shared" si="7"/>
        <v>#N/A</v>
      </c>
      <c r="I42" s="78" t="e">
        <f t="shared" si="8"/>
        <v>#N/A</v>
      </c>
    </row>
    <row r="43" spans="1:9" x14ac:dyDescent="0.2">
      <c r="A43" s="3"/>
      <c r="C43" s="3"/>
      <c r="G43" s="3"/>
      <c r="H43" s="3"/>
      <c r="I43" s="78" t="e">
        <f>SUM(I40:I42)</f>
        <v>#N/A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04"/>
      <c r="C45" s="105"/>
      <c r="D45" s="105"/>
      <c r="E45" s="106"/>
      <c r="F45" s="34"/>
      <c r="G45" s="34"/>
      <c r="H45" s="34"/>
      <c r="I45" s="78"/>
    </row>
    <row r="46" spans="1:9" x14ac:dyDescent="0.2">
      <c r="A46" s="3"/>
      <c r="B46" s="34"/>
      <c r="C46" s="34"/>
      <c r="D46" s="34"/>
      <c r="E46" s="34"/>
      <c r="F46" s="34"/>
      <c r="G46" s="34" t="e">
        <f>VLOOKUP(B46,$B$2:$H$27,6,FALSE)</f>
        <v>#N/A</v>
      </c>
      <c r="H46" s="34" t="e">
        <f t="shared" ref="H46:H48" si="9">VLOOKUP(B46,$B$2:$H$27,7,FALSE)</f>
        <v>#N/A</v>
      </c>
      <c r="I46" s="78" t="e">
        <f t="shared" ref="I46:I48" si="10">SUM(G46:H46)</f>
        <v>#N/A</v>
      </c>
    </row>
    <row r="47" spans="1:9" x14ac:dyDescent="0.2">
      <c r="A47" s="3"/>
      <c r="B47" s="34"/>
      <c r="C47" s="34"/>
      <c r="D47" s="34"/>
      <c r="E47" s="34"/>
      <c r="F47" s="34"/>
      <c r="G47" s="34" t="e">
        <f t="shared" ref="G47:G48" si="11">VLOOKUP(B47,$B$2:$H$27,6,FALSE)</f>
        <v>#N/A</v>
      </c>
      <c r="H47" s="34" t="e">
        <f t="shared" si="9"/>
        <v>#N/A</v>
      </c>
      <c r="I47" s="78" t="e">
        <f t="shared" si="10"/>
        <v>#N/A</v>
      </c>
    </row>
    <row r="48" spans="1:9" x14ac:dyDescent="0.2">
      <c r="A48" s="3"/>
      <c r="B48" s="34"/>
      <c r="C48" s="34"/>
      <c r="D48" s="34"/>
      <c r="E48" s="34"/>
      <c r="F48" s="34"/>
      <c r="G48" s="34" t="e">
        <f t="shared" si="11"/>
        <v>#N/A</v>
      </c>
      <c r="H48" s="34" t="e">
        <f t="shared" si="9"/>
        <v>#N/A</v>
      </c>
      <c r="I48" s="78" t="e">
        <f t="shared" si="10"/>
        <v>#N/A</v>
      </c>
    </row>
    <row r="49" spans="9:9" s="3" customFormat="1" x14ac:dyDescent="0.2">
      <c r="I49" s="78" t="e">
        <f>SUM(I46:I48)</f>
        <v>#N/A</v>
      </c>
    </row>
  </sheetData>
  <sortState ref="B3:I6">
    <sortCondition descending="1" ref="I3:I6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8" sqref="A8:XFD27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">
      <c r="A3" s="28">
        <v>1</v>
      </c>
      <c r="B3" s="91" t="s">
        <v>136</v>
      </c>
      <c r="C3" s="31">
        <v>2010</v>
      </c>
      <c r="D3" s="51" t="s">
        <v>81</v>
      </c>
      <c r="E3" s="51" t="s">
        <v>124</v>
      </c>
      <c r="F3" s="50" t="s">
        <v>87</v>
      </c>
      <c r="G3" s="29">
        <v>98</v>
      </c>
      <c r="H3" s="29">
        <v>98</v>
      </c>
      <c r="I3" s="30">
        <f>SUM(G3:H3)</f>
        <v>196</v>
      </c>
      <c r="J3" s="42"/>
    </row>
    <row r="4" spans="1:10" x14ac:dyDescent="0.2">
      <c r="A4" s="28">
        <v>2</v>
      </c>
      <c r="B4" s="43" t="s">
        <v>83</v>
      </c>
      <c r="C4" s="31">
        <v>2011</v>
      </c>
      <c r="D4" s="51" t="s">
        <v>85</v>
      </c>
      <c r="E4" s="51" t="s">
        <v>86</v>
      </c>
      <c r="F4" s="50" t="s">
        <v>87</v>
      </c>
      <c r="G4" s="29">
        <v>86</v>
      </c>
      <c r="H4" s="29">
        <v>86</v>
      </c>
      <c r="I4" s="30">
        <f>SUM(G4:H4)</f>
        <v>172</v>
      </c>
      <c r="J4" s="42"/>
    </row>
    <row r="5" spans="1:10" x14ac:dyDescent="0.2">
      <c r="A5" s="28">
        <v>3</v>
      </c>
      <c r="B5" s="33" t="s">
        <v>82</v>
      </c>
      <c r="C5" s="31">
        <v>2011</v>
      </c>
      <c r="D5" s="51" t="s">
        <v>85</v>
      </c>
      <c r="E5" s="51" t="s">
        <v>86</v>
      </c>
      <c r="F5" s="50" t="s">
        <v>87</v>
      </c>
      <c r="G5" s="29">
        <v>87</v>
      </c>
      <c r="H5" s="29">
        <v>85</v>
      </c>
      <c r="I5" s="30">
        <f>SUM(G5:H5)</f>
        <v>172</v>
      </c>
    </row>
    <row r="6" spans="1:10" x14ac:dyDescent="0.2">
      <c r="A6" s="28">
        <v>4</v>
      </c>
      <c r="B6" s="43" t="s">
        <v>84</v>
      </c>
      <c r="C6" s="31">
        <v>2010</v>
      </c>
      <c r="D6" s="51" t="s">
        <v>85</v>
      </c>
      <c r="E6" s="51" t="s">
        <v>86</v>
      </c>
      <c r="F6" s="50" t="s">
        <v>87</v>
      </c>
      <c r="G6" s="29">
        <v>73</v>
      </c>
      <c r="H6" s="29">
        <v>78</v>
      </c>
      <c r="I6" s="30">
        <f>SUM(G6:H6)</f>
        <v>151</v>
      </c>
    </row>
    <row r="7" spans="1:10" x14ac:dyDescent="0.2">
      <c r="A7" s="28">
        <v>5</v>
      </c>
      <c r="B7" s="51" t="s">
        <v>90</v>
      </c>
      <c r="C7" s="31">
        <v>2011</v>
      </c>
      <c r="D7" s="51" t="s">
        <v>81</v>
      </c>
      <c r="E7" s="51" t="s">
        <v>91</v>
      </c>
      <c r="F7" s="50" t="s">
        <v>87</v>
      </c>
      <c r="G7" s="29">
        <v>58</v>
      </c>
      <c r="H7" s="29">
        <v>65</v>
      </c>
      <c r="I7" s="30">
        <f>SUM(G7:H7)</f>
        <v>123</v>
      </c>
    </row>
    <row r="8" spans="1:10" hidden="1" x14ac:dyDescent="0.2">
      <c r="A8" s="28">
        <v>6</v>
      </c>
      <c r="B8" s="51"/>
      <c r="C8" s="31"/>
      <c r="D8" s="51"/>
      <c r="E8" s="51"/>
      <c r="F8" s="50"/>
      <c r="G8" s="29">
        <v>0</v>
      </c>
      <c r="H8" s="29">
        <v>0</v>
      </c>
      <c r="I8" s="30">
        <f t="shared" ref="I8:I27" si="0">SUM(G8:H8)</f>
        <v>0</v>
      </c>
    </row>
    <row r="9" spans="1:10" hidden="1" x14ac:dyDescent="0.2">
      <c r="A9" s="28">
        <v>7</v>
      </c>
      <c r="B9" s="51"/>
      <c r="C9" s="31"/>
      <c r="D9" s="51"/>
      <c r="E9" s="51"/>
      <c r="F9" s="50"/>
      <c r="G9" s="29">
        <v>0</v>
      </c>
      <c r="H9" s="29">
        <v>0</v>
      </c>
      <c r="I9" s="30">
        <f t="shared" si="0"/>
        <v>0</v>
      </c>
    </row>
    <row r="10" spans="1:10" hidden="1" x14ac:dyDescent="0.2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hidden="1" x14ac:dyDescent="0.2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hidden="1" x14ac:dyDescent="0.2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hidden="1" x14ac:dyDescent="0.2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hidden="1" x14ac:dyDescent="0.2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hidden="1" x14ac:dyDescent="0.2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 hidden="1" x14ac:dyDescent="0.2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 hidden="1" x14ac:dyDescent="0.2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 hidden="1" x14ac:dyDescent="0.2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 hidden="1" x14ac:dyDescent="0.2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 hidden="1" x14ac:dyDescent="0.2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 hidden="1" x14ac:dyDescent="0.2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 hidden="1" x14ac:dyDescent="0.2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 hidden="1" x14ac:dyDescent="0.2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 hidden="1" x14ac:dyDescent="0.2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 hidden="1" x14ac:dyDescent="0.2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 hidden="1" x14ac:dyDescent="0.2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 hidden="1" x14ac:dyDescent="0.2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64</v>
      </c>
      <c r="C30" s="3"/>
      <c r="G30" s="3"/>
      <c r="H30" s="3"/>
      <c r="I30" s="3"/>
    </row>
    <row r="31" spans="1:9" ht="15" customHeight="1" x14ac:dyDescent="0.2">
      <c r="A31" s="102" t="s">
        <v>6</v>
      </c>
      <c r="B31" s="108" t="s">
        <v>71</v>
      </c>
      <c r="C31" s="102" t="s">
        <v>0</v>
      </c>
      <c r="D31" s="110"/>
      <c r="E31" s="107" t="s">
        <v>1</v>
      </c>
      <c r="F31" s="107"/>
      <c r="G31" s="100">
        <v>1</v>
      </c>
      <c r="H31" s="100">
        <v>2</v>
      </c>
      <c r="I31" s="102" t="s">
        <v>5</v>
      </c>
    </row>
    <row r="32" spans="1:9" ht="15" customHeight="1" x14ac:dyDescent="0.2">
      <c r="A32" s="103"/>
      <c r="B32" s="109"/>
      <c r="C32" s="103"/>
      <c r="D32" s="101"/>
      <c r="E32" s="103"/>
      <c r="F32" s="103"/>
      <c r="G32" s="101"/>
      <c r="H32" s="101"/>
      <c r="I32" s="103"/>
    </row>
    <row r="33" spans="1:9" x14ac:dyDescent="0.2">
      <c r="A33" s="28" t="s">
        <v>12</v>
      </c>
      <c r="B33" s="104" t="s">
        <v>86</v>
      </c>
      <c r="C33" s="105"/>
      <c r="D33" s="105"/>
      <c r="E33" s="106"/>
      <c r="F33" s="34"/>
      <c r="G33" s="34"/>
      <c r="H33" s="34"/>
      <c r="I33" s="78"/>
    </row>
    <row r="34" spans="1:9" x14ac:dyDescent="0.2">
      <c r="A34" s="3"/>
      <c r="B34" s="33" t="s">
        <v>82</v>
      </c>
      <c r="C34" s="31">
        <v>2011</v>
      </c>
      <c r="D34" s="51" t="s">
        <v>85</v>
      </c>
      <c r="E34" s="51" t="s">
        <v>86</v>
      </c>
      <c r="F34" s="50" t="s">
        <v>87</v>
      </c>
      <c r="G34" s="34">
        <f>VLOOKUP(B34,$B$2:$H$27,6,FALSE)</f>
        <v>87</v>
      </c>
      <c r="H34" s="34">
        <f>VLOOKUP(B34,$B$2:$H$27,7,FALSE)</f>
        <v>85</v>
      </c>
      <c r="I34" s="78">
        <f t="shared" ref="I34:I36" si="1">SUM(G34:H34)</f>
        <v>172</v>
      </c>
    </row>
    <row r="35" spans="1:9" x14ac:dyDescent="0.2">
      <c r="A35" s="3"/>
      <c r="B35" s="43" t="s">
        <v>83</v>
      </c>
      <c r="C35" s="31">
        <v>2011</v>
      </c>
      <c r="D35" s="51" t="s">
        <v>85</v>
      </c>
      <c r="E35" s="51" t="s">
        <v>86</v>
      </c>
      <c r="F35" s="50" t="s">
        <v>87</v>
      </c>
      <c r="G35" s="34">
        <f>VLOOKUP(B35,$B$2:$H$27,6,FALSE)</f>
        <v>86</v>
      </c>
      <c r="H35" s="34">
        <f>VLOOKUP(B35,$B$2:$H$27,7,FALSE)</f>
        <v>86</v>
      </c>
      <c r="I35" s="78">
        <f t="shared" si="1"/>
        <v>172</v>
      </c>
    </row>
    <row r="36" spans="1:9" x14ac:dyDescent="0.2">
      <c r="A36" s="3"/>
      <c r="B36" s="43" t="s">
        <v>84</v>
      </c>
      <c r="C36" s="31">
        <v>2010</v>
      </c>
      <c r="D36" s="51" t="s">
        <v>85</v>
      </c>
      <c r="E36" s="51" t="s">
        <v>86</v>
      </c>
      <c r="F36" s="50" t="s">
        <v>87</v>
      </c>
      <c r="G36" s="34">
        <f>VLOOKUP(B36,$B$2:$H$27,6,FALSE)</f>
        <v>73</v>
      </c>
      <c r="H36" s="34">
        <f>VLOOKUP(B36,$B$2:$H$27,7,FALSE)</f>
        <v>78</v>
      </c>
      <c r="I36" s="78">
        <f t="shared" si="1"/>
        <v>151</v>
      </c>
    </row>
    <row r="37" spans="1:9" x14ac:dyDescent="0.2">
      <c r="A37" s="3"/>
      <c r="C37" s="3"/>
      <c r="G37" s="3"/>
      <c r="H37" s="3"/>
      <c r="I37" s="78">
        <f>SUM(I34:I36)</f>
        <v>495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04"/>
      <c r="C39" s="105"/>
      <c r="D39" s="105"/>
      <c r="E39" s="106"/>
      <c r="F39" s="34"/>
      <c r="G39" s="34"/>
      <c r="H39" s="34"/>
      <c r="I39" s="78"/>
    </row>
    <row r="40" spans="1:9" x14ac:dyDescent="0.2">
      <c r="A40" s="3"/>
      <c r="B40" s="34"/>
      <c r="C40" s="34"/>
      <c r="D40" s="34"/>
      <c r="E40" s="34"/>
      <c r="F40" s="34"/>
      <c r="G40" s="34" t="e">
        <f>VLOOKUP(B40,$B$2:$H$27,6,FALSE)</f>
        <v>#N/A</v>
      </c>
      <c r="H40" s="34" t="e">
        <f t="shared" ref="H40:H42" si="2">VLOOKUP(B40,$B$2:$H$27,7,FALSE)</f>
        <v>#N/A</v>
      </c>
      <c r="I40" s="78" t="e">
        <f t="shared" ref="I40:I42" si="3">SUM(G40:H40)</f>
        <v>#N/A</v>
      </c>
    </row>
    <row r="41" spans="1:9" x14ac:dyDescent="0.2">
      <c r="A41" s="3"/>
      <c r="B41" s="34"/>
      <c r="C41" s="34"/>
      <c r="D41" s="34"/>
      <c r="E41" s="34"/>
      <c r="F41" s="34"/>
      <c r="G41" s="34" t="e">
        <f>VLOOKUP(B41,$B$2:$H$27,6,FALSE)</f>
        <v>#N/A</v>
      </c>
      <c r="H41" s="34" t="e">
        <f t="shared" si="2"/>
        <v>#N/A</v>
      </c>
      <c r="I41" s="78" t="e">
        <f t="shared" si="3"/>
        <v>#N/A</v>
      </c>
    </row>
    <row r="42" spans="1:9" x14ac:dyDescent="0.2">
      <c r="A42" s="3"/>
      <c r="B42" s="34"/>
      <c r="C42" s="34"/>
      <c r="D42" s="34"/>
      <c r="E42" s="34"/>
      <c r="F42" s="34"/>
      <c r="G42" s="34" t="e">
        <f>VLOOKUP(B42,$B$2:$H$27,6,FALSE)</f>
        <v>#N/A</v>
      </c>
      <c r="H42" s="34" t="e">
        <f t="shared" si="2"/>
        <v>#N/A</v>
      </c>
      <c r="I42" s="78" t="e">
        <f t="shared" si="3"/>
        <v>#N/A</v>
      </c>
    </row>
    <row r="43" spans="1:9" x14ac:dyDescent="0.2">
      <c r="A43" s="3"/>
      <c r="C43" s="3"/>
      <c r="G43" s="3"/>
      <c r="H43" s="3"/>
      <c r="I43" s="78" t="e">
        <f>SUM(I40:I42)</f>
        <v>#N/A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04"/>
      <c r="C45" s="105"/>
      <c r="D45" s="105"/>
      <c r="E45" s="106"/>
      <c r="F45" s="34"/>
      <c r="G45" s="34"/>
      <c r="H45" s="34"/>
      <c r="I45" s="78"/>
    </row>
    <row r="46" spans="1:9" x14ac:dyDescent="0.2">
      <c r="A46" s="3"/>
      <c r="B46" s="34"/>
      <c r="C46" s="34"/>
      <c r="D46" s="34"/>
      <c r="E46" s="34"/>
      <c r="F46" s="34"/>
      <c r="G46" s="34" t="e">
        <f>VLOOKUP(B46,$B$2:$H$27,6,FALSE)</f>
        <v>#N/A</v>
      </c>
      <c r="H46" s="34" t="e">
        <f t="shared" ref="H46:H48" si="4">VLOOKUP(B46,$B$2:$H$27,7,FALSE)</f>
        <v>#N/A</v>
      </c>
      <c r="I46" s="78" t="e">
        <f t="shared" ref="I46:I48" si="5">SUM(G46:H46)</f>
        <v>#N/A</v>
      </c>
    </row>
    <row r="47" spans="1:9" x14ac:dyDescent="0.2">
      <c r="A47" s="3"/>
      <c r="B47" s="34"/>
      <c r="C47" s="34"/>
      <c r="D47" s="34"/>
      <c r="E47" s="34"/>
      <c r="F47" s="34"/>
      <c r="G47" s="34" t="e">
        <f>VLOOKUP(B47,$B$2:$H$27,6,FALSE)</f>
        <v>#N/A</v>
      </c>
      <c r="H47" s="34" t="e">
        <f t="shared" si="4"/>
        <v>#N/A</v>
      </c>
      <c r="I47" s="78" t="e">
        <f t="shared" si="5"/>
        <v>#N/A</v>
      </c>
    </row>
    <row r="48" spans="1:9" x14ac:dyDescent="0.2">
      <c r="A48" s="3"/>
      <c r="B48" s="34"/>
      <c r="C48" s="34"/>
      <c r="D48" s="34"/>
      <c r="E48" s="34"/>
      <c r="F48" s="34"/>
      <c r="G48" s="34" t="e">
        <f>VLOOKUP(B48,$B$2:$H$27,6,FALSE)</f>
        <v>#N/A</v>
      </c>
      <c r="H48" s="34" t="e">
        <f t="shared" si="4"/>
        <v>#N/A</v>
      </c>
      <c r="I48" s="78" t="e">
        <f t="shared" si="5"/>
        <v>#N/A</v>
      </c>
    </row>
    <row r="49" spans="1:9" x14ac:dyDescent="0.2">
      <c r="A49" s="3"/>
      <c r="C49" s="3"/>
      <c r="G49" s="3"/>
      <c r="H49" s="3"/>
      <c r="I49" s="78" t="e">
        <f>SUM(I46:I48)</f>
        <v>#N/A</v>
      </c>
    </row>
  </sheetData>
  <sortState ref="B3:I7">
    <sortCondition descending="1" ref="I3:I7"/>
    <sortCondition descending="1" ref="H3:H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3" sqref="A3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28">
        <v>1</v>
      </c>
      <c r="B3" s="33"/>
      <c r="C3" s="31"/>
      <c r="D3" s="43"/>
      <c r="E3" s="44"/>
      <c r="F3" s="43"/>
      <c r="G3" s="45"/>
      <c r="H3" s="45"/>
      <c r="I3" s="46">
        <f>SUM(G3:H3)</f>
        <v>0</v>
      </c>
    </row>
    <row r="4" spans="1:9" x14ac:dyDescent="0.2">
      <c r="A4" s="28">
        <v>2</v>
      </c>
      <c r="B4" s="43"/>
      <c r="C4" s="31"/>
      <c r="D4" s="43"/>
      <c r="E4" s="43"/>
      <c r="F4" s="43"/>
      <c r="G4" s="45"/>
      <c r="H4" s="45"/>
      <c r="I4" s="46">
        <f>SUM(G4:H4)</f>
        <v>0</v>
      </c>
    </row>
    <row r="5" spans="1:9" x14ac:dyDescent="0.2">
      <c r="A5" s="28">
        <v>3</v>
      </c>
      <c r="B5" s="43"/>
      <c r="C5" s="31"/>
      <c r="D5" s="43"/>
      <c r="E5" s="43"/>
      <c r="F5" s="43"/>
      <c r="G5" s="45"/>
      <c r="H5" s="45"/>
      <c r="I5" s="46">
        <f>SUM(G5:H5)</f>
        <v>0</v>
      </c>
    </row>
    <row r="6" spans="1:9" x14ac:dyDescent="0.2">
      <c r="A6" s="28">
        <v>4</v>
      </c>
      <c r="B6" s="48"/>
      <c r="C6" s="49"/>
      <c r="D6" s="50"/>
      <c r="E6" s="50"/>
      <c r="F6" s="50"/>
      <c r="G6" s="45"/>
      <c r="H6" s="45"/>
      <c r="I6" s="46">
        <f>SUM(G6:H6)</f>
        <v>0</v>
      </c>
    </row>
    <row r="7" spans="1:9" x14ac:dyDescent="0.2">
      <c r="A7" s="28">
        <v>5</v>
      </c>
      <c r="B7" s="48"/>
      <c r="C7" s="49"/>
      <c r="D7" s="50"/>
      <c r="E7" s="50"/>
      <c r="F7" s="50"/>
      <c r="G7" s="45"/>
      <c r="H7" s="45"/>
      <c r="I7" s="46">
        <f>SUM(G7:H7)</f>
        <v>0</v>
      </c>
    </row>
    <row r="8" spans="1:9" x14ac:dyDescent="0.2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9" x14ac:dyDescent="0.2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9" x14ac:dyDescent="0.2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9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69</v>
      </c>
      <c r="C30" s="3"/>
      <c r="G30" s="3"/>
      <c r="H30" s="3"/>
      <c r="I30" s="3"/>
    </row>
    <row r="31" spans="1:9" ht="15" customHeight="1" x14ac:dyDescent="0.2">
      <c r="A31" s="102" t="s">
        <v>6</v>
      </c>
      <c r="B31" s="108" t="s">
        <v>71</v>
      </c>
      <c r="C31" s="102" t="s">
        <v>0</v>
      </c>
      <c r="D31" s="110"/>
      <c r="E31" s="107" t="s">
        <v>1</v>
      </c>
      <c r="F31" s="107"/>
      <c r="G31" s="100">
        <v>1</v>
      </c>
      <c r="H31" s="100">
        <v>2</v>
      </c>
      <c r="I31" s="102" t="s">
        <v>5</v>
      </c>
    </row>
    <row r="32" spans="1:9" ht="15" customHeight="1" x14ac:dyDescent="0.2">
      <c r="A32" s="103"/>
      <c r="B32" s="109"/>
      <c r="C32" s="103"/>
      <c r="D32" s="101"/>
      <c r="E32" s="103"/>
      <c r="F32" s="103"/>
      <c r="G32" s="101"/>
      <c r="H32" s="101"/>
      <c r="I32" s="103"/>
    </row>
    <row r="33" spans="1:9" x14ac:dyDescent="0.2">
      <c r="A33" s="28" t="s">
        <v>12</v>
      </c>
      <c r="B33" s="104"/>
      <c r="C33" s="105"/>
      <c r="D33" s="105"/>
      <c r="E33" s="106"/>
      <c r="F33" s="34"/>
      <c r="G33" s="34"/>
      <c r="H33" s="34"/>
      <c r="I33" s="78"/>
    </row>
    <row r="34" spans="1:9" x14ac:dyDescent="0.2">
      <c r="A34" s="3"/>
      <c r="B34" s="34"/>
      <c r="C34" s="34"/>
      <c r="D34" s="34"/>
      <c r="E34" s="34"/>
      <c r="F34" s="34"/>
      <c r="G34" s="34" t="e">
        <f>VLOOKUP(B34,$B$2:$H$27,6,FALSE)</f>
        <v>#N/A</v>
      </c>
      <c r="H34" s="34" t="e">
        <f>VLOOKUP(B34,$B$2:$H$27,7,FALSE)</f>
        <v>#N/A</v>
      </c>
      <c r="I34" s="78" t="e">
        <f t="shared" ref="I34:I36" si="1">SUM(G34:H34)</f>
        <v>#N/A</v>
      </c>
    </row>
    <row r="35" spans="1:9" x14ac:dyDescent="0.2">
      <c r="A35" s="3"/>
      <c r="B35" s="34"/>
      <c r="C35" s="34"/>
      <c r="D35" s="34"/>
      <c r="E35" s="34"/>
      <c r="F35" s="34"/>
      <c r="G35" s="34" t="e">
        <f>VLOOKUP(B35,$B$2:$H$27,6,FALSE)</f>
        <v>#N/A</v>
      </c>
      <c r="H35" s="34" t="e">
        <f>VLOOKUP(B35,$B$2:$H$27,7,FALSE)</f>
        <v>#N/A</v>
      </c>
      <c r="I35" s="78" t="e">
        <f t="shared" si="1"/>
        <v>#N/A</v>
      </c>
    </row>
    <row r="36" spans="1:9" x14ac:dyDescent="0.2">
      <c r="A36" s="3"/>
      <c r="B36" s="34"/>
      <c r="C36" s="34"/>
      <c r="D36" s="34"/>
      <c r="E36" s="34"/>
      <c r="F36" s="34"/>
      <c r="G36" s="34" t="e">
        <f>VLOOKUP(B36,$B$2:$H$27,6,FALSE)</f>
        <v>#N/A</v>
      </c>
      <c r="H36" s="34" t="e">
        <f>VLOOKUP(B36,$B$2:$H$27,7,FALSE)</f>
        <v>#N/A</v>
      </c>
      <c r="I36" s="78" t="e">
        <f t="shared" si="1"/>
        <v>#N/A</v>
      </c>
    </row>
    <row r="37" spans="1:9" x14ac:dyDescent="0.2">
      <c r="A37" s="3"/>
      <c r="C37" s="3"/>
      <c r="G37" s="3"/>
      <c r="H37" s="3"/>
      <c r="I37" s="78" t="e">
        <f>SUM(I34:I36)</f>
        <v>#N/A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04"/>
      <c r="C39" s="105"/>
      <c r="D39" s="105"/>
      <c r="E39" s="106"/>
      <c r="F39" s="34"/>
      <c r="G39" s="34"/>
      <c r="H39" s="34"/>
      <c r="I39" s="78"/>
    </row>
    <row r="40" spans="1:9" x14ac:dyDescent="0.2">
      <c r="A40" s="3"/>
      <c r="B40" s="34"/>
      <c r="C40" s="34"/>
      <c r="D40" s="34"/>
      <c r="E40" s="34"/>
      <c r="F40" s="34"/>
      <c r="G40" s="34" t="e">
        <f>VLOOKUP(B40,$B$2:$H$27,6,FALSE)</f>
        <v>#N/A</v>
      </c>
      <c r="H40" s="34" t="e">
        <f>VLOOKUP(B40,$B$2:$H$27,7,FALSE)</f>
        <v>#N/A</v>
      </c>
      <c r="I40" s="78" t="e">
        <f t="shared" ref="I40:I42" si="2">SUM(G40:H40)</f>
        <v>#N/A</v>
      </c>
    </row>
    <row r="41" spans="1:9" x14ac:dyDescent="0.2">
      <c r="A41" s="3"/>
      <c r="B41" s="34"/>
      <c r="C41" s="34"/>
      <c r="D41" s="34"/>
      <c r="E41" s="34"/>
      <c r="F41" s="34"/>
      <c r="G41" s="34" t="e">
        <f>VLOOKUP(B41,$B$2:$H$27,6,FALSE)</f>
        <v>#N/A</v>
      </c>
      <c r="H41" s="34" t="e">
        <f>VLOOKUP(B41,$B$2:$H$27,7,FALSE)</f>
        <v>#N/A</v>
      </c>
      <c r="I41" s="78" t="e">
        <f t="shared" si="2"/>
        <v>#N/A</v>
      </c>
    </row>
    <row r="42" spans="1:9" x14ac:dyDescent="0.2">
      <c r="A42" s="3"/>
      <c r="B42" s="34"/>
      <c r="C42" s="34"/>
      <c r="D42" s="34"/>
      <c r="E42" s="34"/>
      <c r="F42" s="34"/>
      <c r="G42" s="34" t="e">
        <f>VLOOKUP(B42,$B$2:$H$27,6,FALSE)</f>
        <v>#N/A</v>
      </c>
      <c r="H42" s="34" t="e">
        <f>VLOOKUP(B42,$B$2:$H$27,7,FALSE)</f>
        <v>#N/A</v>
      </c>
      <c r="I42" s="78" t="e">
        <f t="shared" si="2"/>
        <v>#N/A</v>
      </c>
    </row>
    <row r="43" spans="1:9" x14ac:dyDescent="0.2">
      <c r="A43" s="3"/>
      <c r="C43" s="3"/>
      <c r="G43" s="3"/>
      <c r="H43" s="3"/>
      <c r="I43" s="78" t="e">
        <f>SUM(I40:I42)</f>
        <v>#N/A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04"/>
      <c r="C45" s="105"/>
      <c r="D45" s="105"/>
      <c r="E45" s="106"/>
      <c r="F45" s="34"/>
      <c r="G45" s="34"/>
      <c r="H45" s="34"/>
      <c r="I45" s="78"/>
    </row>
    <row r="46" spans="1:9" x14ac:dyDescent="0.2">
      <c r="A46" s="3"/>
      <c r="B46" s="34"/>
      <c r="C46" s="34"/>
      <c r="D46" s="34"/>
      <c r="E46" s="34"/>
      <c r="F46" s="34"/>
      <c r="G46" s="34" t="e">
        <f>VLOOKUP(B46,$B$2:$H$27,6,FALSE)</f>
        <v>#N/A</v>
      </c>
      <c r="H46" s="34" t="e">
        <f>VLOOKUP(B46,$B$2:$H$27,7,FALSE)</f>
        <v>#N/A</v>
      </c>
      <c r="I46" s="78" t="e">
        <f t="shared" ref="I46:I48" si="3">SUM(G46:H46)</f>
        <v>#N/A</v>
      </c>
    </row>
    <row r="47" spans="1:9" x14ac:dyDescent="0.2">
      <c r="A47" s="3"/>
      <c r="B47" s="34"/>
      <c r="C47" s="34"/>
      <c r="D47" s="34"/>
      <c r="E47" s="34"/>
      <c r="F47" s="34"/>
      <c r="G47" s="34" t="e">
        <f>VLOOKUP(B47,$B$2:$H$27,6,FALSE)</f>
        <v>#N/A</v>
      </c>
      <c r="H47" s="34" t="e">
        <f>VLOOKUP(B47,$B$2:$H$27,7,FALSE)</f>
        <v>#N/A</v>
      </c>
      <c r="I47" s="78" t="e">
        <f t="shared" si="3"/>
        <v>#N/A</v>
      </c>
    </row>
    <row r="48" spans="1:9" x14ac:dyDescent="0.2">
      <c r="A48" s="3"/>
      <c r="B48" s="34"/>
      <c r="C48" s="34"/>
      <c r="D48" s="34"/>
      <c r="E48" s="34"/>
      <c r="F48" s="34"/>
      <c r="G48" s="34" t="e">
        <f>VLOOKUP(B48,$B$2:$H$27,6,FALSE)</f>
        <v>#N/A</v>
      </c>
      <c r="H48" s="34" t="e">
        <f>VLOOKUP(B48,$B$2:$H$27,7,FALSE)</f>
        <v>#N/A</v>
      </c>
      <c r="I48" s="78" t="e">
        <f t="shared" si="3"/>
        <v>#N/A</v>
      </c>
    </row>
    <row r="49" spans="9:9" s="3" customFormat="1" x14ac:dyDescent="0.2">
      <c r="I49" s="78" t="e">
        <f>SUM(I46:I48)</f>
        <v>#N/A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7" sqref="A7:XFD28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48" t="s">
        <v>133</v>
      </c>
      <c r="C3" s="49">
        <v>2011</v>
      </c>
      <c r="D3" s="51" t="s">
        <v>81</v>
      </c>
      <c r="E3" s="51" t="s">
        <v>89</v>
      </c>
      <c r="F3" s="50" t="s">
        <v>87</v>
      </c>
      <c r="G3" s="45">
        <v>71</v>
      </c>
      <c r="H3" s="45">
        <v>69</v>
      </c>
      <c r="I3" s="46">
        <f>SUM(G3:H3)</f>
        <v>140</v>
      </c>
    </row>
    <row r="4" spans="1:10" ht="15.75" x14ac:dyDescent="0.2">
      <c r="A4" s="28">
        <v>2</v>
      </c>
      <c r="B4" s="51" t="s">
        <v>93</v>
      </c>
      <c r="C4" s="29">
        <v>2010</v>
      </c>
      <c r="D4" s="51" t="s">
        <v>85</v>
      </c>
      <c r="E4" s="51" t="s">
        <v>86</v>
      </c>
      <c r="F4" s="50" t="s">
        <v>87</v>
      </c>
      <c r="G4" s="45">
        <v>73</v>
      </c>
      <c r="H4" s="45">
        <v>67</v>
      </c>
      <c r="I4" s="46">
        <f>SUM(G4:H4)</f>
        <v>140</v>
      </c>
      <c r="J4" s="4"/>
    </row>
    <row r="5" spans="1:10" ht="15.75" x14ac:dyDescent="0.2">
      <c r="A5" s="28">
        <v>3</v>
      </c>
      <c r="B5" s="51" t="s">
        <v>92</v>
      </c>
      <c r="C5" s="29">
        <v>2011</v>
      </c>
      <c r="D5" s="51" t="s">
        <v>85</v>
      </c>
      <c r="E5" s="51" t="s">
        <v>86</v>
      </c>
      <c r="F5" s="50" t="s">
        <v>87</v>
      </c>
      <c r="G5" s="45">
        <v>62</v>
      </c>
      <c r="H5" s="45">
        <v>73</v>
      </c>
      <c r="I5" s="46">
        <f>SUM(G5:H5)</f>
        <v>135</v>
      </c>
      <c r="J5" s="4"/>
    </row>
    <row r="6" spans="1:10" ht="15.75" x14ac:dyDescent="0.2">
      <c r="A6" s="28">
        <v>4</v>
      </c>
      <c r="B6" s="51" t="s">
        <v>94</v>
      </c>
      <c r="C6" s="29">
        <v>2011</v>
      </c>
      <c r="D6" s="51" t="s">
        <v>85</v>
      </c>
      <c r="E6" s="51" t="s">
        <v>86</v>
      </c>
      <c r="F6" s="50" t="s">
        <v>87</v>
      </c>
      <c r="G6" s="45">
        <v>43</v>
      </c>
      <c r="H6" s="45">
        <v>57</v>
      </c>
      <c r="I6" s="46">
        <f>SUM(G6:H6)</f>
        <v>100</v>
      </c>
    </row>
    <row r="7" spans="1:10" ht="15.75" hidden="1" x14ac:dyDescent="0.2">
      <c r="A7" s="28">
        <v>5</v>
      </c>
      <c r="B7" s="48"/>
      <c r="C7" s="49"/>
      <c r="D7" s="51"/>
      <c r="E7" s="51"/>
      <c r="F7" s="50"/>
      <c r="G7" s="45"/>
      <c r="H7" s="45"/>
      <c r="I7" s="46">
        <f t="shared" ref="I7:I27" si="0">SUM(G7:H7)</f>
        <v>0</v>
      </c>
    </row>
    <row r="8" spans="1:10" ht="15.75" hidden="1" x14ac:dyDescent="0.2">
      <c r="A8" s="28">
        <v>6</v>
      </c>
      <c r="B8" s="51"/>
      <c r="C8" s="49"/>
      <c r="D8" s="51"/>
      <c r="E8" s="51"/>
      <c r="F8" s="50"/>
      <c r="G8" s="45"/>
      <c r="H8" s="45"/>
      <c r="I8" s="46">
        <f t="shared" si="0"/>
        <v>0</v>
      </c>
    </row>
    <row r="9" spans="1:10" ht="15.75" hidden="1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75" hidden="1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 hidden="1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 hidden="1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75" hidden="1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 hidden="1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 hidden="1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 hidden="1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 hidden="1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 hidden="1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 hidden="1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 hidden="1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 hidden="1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 hidden="1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 hidden="1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 hidden="1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 hidden="1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 hidden="1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 hidden="1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28" spans="1:9" hidden="1" x14ac:dyDescent="0.2"/>
    <row r="30" spans="1:9" ht="15.75" x14ac:dyDescent="0.2">
      <c r="A30" s="12" t="s">
        <v>50</v>
      </c>
    </row>
    <row r="31" spans="1:9" ht="15" customHeight="1" x14ac:dyDescent="0.2">
      <c r="A31" s="102" t="s">
        <v>6</v>
      </c>
      <c r="B31" s="108" t="s">
        <v>71</v>
      </c>
      <c r="C31" s="102" t="s">
        <v>0</v>
      </c>
      <c r="D31" s="110"/>
      <c r="E31" s="107" t="s">
        <v>1</v>
      </c>
      <c r="F31" s="107"/>
      <c r="G31" s="100">
        <v>1</v>
      </c>
      <c r="H31" s="100">
        <v>2</v>
      </c>
      <c r="I31" s="102" t="s">
        <v>5</v>
      </c>
    </row>
    <row r="32" spans="1:9" ht="15" customHeight="1" x14ac:dyDescent="0.2">
      <c r="A32" s="103"/>
      <c r="B32" s="109"/>
      <c r="C32" s="103"/>
      <c r="D32" s="101"/>
      <c r="E32" s="103"/>
      <c r="F32" s="103"/>
      <c r="G32" s="101"/>
      <c r="H32" s="101"/>
      <c r="I32" s="103"/>
    </row>
    <row r="33" spans="1:9" ht="15.75" x14ac:dyDescent="0.2">
      <c r="A33" s="28" t="s">
        <v>12</v>
      </c>
      <c r="B33" s="104" t="s">
        <v>86</v>
      </c>
      <c r="C33" s="105"/>
      <c r="D33" s="105"/>
      <c r="E33" s="106"/>
      <c r="F33" s="34"/>
      <c r="G33" s="34"/>
      <c r="H33" s="34"/>
      <c r="I33" s="78"/>
    </row>
    <row r="34" spans="1:9" ht="15.75" x14ac:dyDescent="0.2">
      <c r="A34" s="3"/>
      <c r="B34" s="51" t="s">
        <v>92</v>
      </c>
      <c r="C34" s="29">
        <v>2011</v>
      </c>
      <c r="D34" s="51" t="s">
        <v>85</v>
      </c>
      <c r="E34" s="51" t="s">
        <v>86</v>
      </c>
      <c r="F34" s="50" t="s">
        <v>87</v>
      </c>
      <c r="G34" s="34">
        <f>VLOOKUP(B34,$B$2:$H$27,6,FALSE)</f>
        <v>62</v>
      </c>
      <c r="H34" s="34">
        <f>VLOOKUP(B34,$B$2:$H$27,7,FALSE)</f>
        <v>73</v>
      </c>
      <c r="I34" s="78">
        <f t="shared" ref="I34:I36" si="1">SUM(G34:H34)</f>
        <v>135</v>
      </c>
    </row>
    <row r="35" spans="1:9" ht="15.75" x14ac:dyDescent="0.2">
      <c r="A35" s="3"/>
      <c r="B35" s="51" t="s">
        <v>93</v>
      </c>
      <c r="C35" s="29">
        <v>2010</v>
      </c>
      <c r="D35" s="51" t="s">
        <v>85</v>
      </c>
      <c r="E35" s="51" t="s">
        <v>86</v>
      </c>
      <c r="F35" s="50" t="s">
        <v>87</v>
      </c>
      <c r="G35" s="34">
        <f>VLOOKUP(B35,$B$2:$H$27,6,FALSE)</f>
        <v>73</v>
      </c>
      <c r="H35" s="34">
        <f>VLOOKUP(B35,$B$2:$H$27,7,FALSE)</f>
        <v>67</v>
      </c>
      <c r="I35" s="78">
        <f t="shared" si="1"/>
        <v>140</v>
      </c>
    </row>
    <row r="36" spans="1:9" ht="15.75" x14ac:dyDescent="0.2">
      <c r="A36" s="3"/>
      <c r="B36" s="51" t="s">
        <v>94</v>
      </c>
      <c r="C36" s="29">
        <v>2011</v>
      </c>
      <c r="D36" s="51" t="s">
        <v>85</v>
      </c>
      <c r="E36" s="51" t="s">
        <v>86</v>
      </c>
      <c r="F36" s="50" t="s">
        <v>87</v>
      </c>
      <c r="G36" s="34">
        <f>VLOOKUP(B36,$B$2:$H$27,6,FALSE)</f>
        <v>43</v>
      </c>
      <c r="H36" s="34">
        <f>VLOOKUP(B36,$B$2:$H$27,7,FALSE)</f>
        <v>57</v>
      </c>
      <c r="I36" s="78">
        <f t="shared" si="1"/>
        <v>100</v>
      </c>
    </row>
    <row r="37" spans="1:9" ht="15.75" x14ac:dyDescent="0.2">
      <c r="A37" s="3"/>
      <c r="C37" s="3"/>
      <c r="F37" s="3"/>
      <c r="G37" s="3"/>
      <c r="H37" s="3"/>
      <c r="I37" s="78">
        <f>SUM(I34:I36)</f>
        <v>375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04"/>
      <c r="C39" s="105"/>
      <c r="D39" s="105"/>
      <c r="E39" s="106"/>
      <c r="F39" s="34"/>
      <c r="G39" s="34"/>
      <c r="H39" s="34"/>
      <c r="I39" s="78"/>
    </row>
    <row r="40" spans="1:9" ht="15.75" x14ac:dyDescent="0.2">
      <c r="A40" s="3"/>
      <c r="B40" s="34"/>
      <c r="C40" s="34"/>
      <c r="D40" s="34"/>
      <c r="E40" s="34"/>
      <c r="F40" s="34"/>
      <c r="G40" s="34" t="e">
        <f>VLOOKUP(B40,$B$2:$H$27,6,FALSE)</f>
        <v>#N/A</v>
      </c>
      <c r="H40" s="34" t="e">
        <f>VLOOKUP(B40,$B$2:$H$27,7,FALSE)</f>
        <v>#N/A</v>
      </c>
      <c r="I40" s="78" t="e">
        <f t="shared" ref="I40:I42" si="2">SUM(G40:H40)</f>
        <v>#N/A</v>
      </c>
    </row>
    <row r="41" spans="1:9" ht="15.75" x14ac:dyDescent="0.2">
      <c r="A41" s="3"/>
      <c r="B41" s="34"/>
      <c r="C41" s="34"/>
      <c r="D41" s="34"/>
      <c r="E41" s="34"/>
      <c r="F41" s="34"/>
      <c r="G41" s="34" t="e">
        <f>VLOOKUP(B41,$B$2:$H$27,6,FALSE)</f>
        <v>#N/A</v>
      </c>
      <c r="H41" s="34" t="e">
        <f>VLOOKUP(B41,$B$2:$H$27,7,FALSE)</f>
        <v>#N/A</v>
      </c>
      <c r="I41" s="78" t="e">
        <f t="shared" si="2"/>
        <v>#N/A</v>
      </c>
    </row>
    <row r="42" spans="1:9" ht="15.75" x14ac:dyDescent="0.2">
      <c r="A42" s="3"/>
      <c r="B42" s="34"/>
      <c r="C42" s="34"/>
      <c r="D42" s="34"/>
      <c r="E42" s="34"/>
      <c r="F42" s="34"/>
      <c r="G42" s="34" t="e">
        <f>VLOOKUP(B42,$B$2:$H$27,6,FALSE)</f>
        <v>#N/A</v>
      </c>
      <c r="H42" s="34" t="e">
        <f>VLOOKUP(B42,$B$2:$H$27,7,FALSE)</f>
        <v>#N/A</v>
      </c>
      <c r="I42" s="78" t="e">
        <f t="shared" si="2"/>
        <v>#N/A</v>
      </c>
    </row>
    <row r="43" spans="1:9" ht="15.75" x14ac:dyDescent="0.2">
      <c r="A43" s="3"/>
      <c r="C43" s="3"/>
      <c r="F43" s="3"/>
      <c r="G43" s="3"/>
      <c r="H43" s="3"/>
      <c r="I43" s="78" t="e">
        <f>SUM(I40:I42)</f>
        <v>#N/A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04"/>
      <c r="C45" s="105"/>
      <c r="D45" s="105"/>
      <c r="E45" s="106"/>
      <c r="F45" s="34"/>
      <c r="G45" s="34"/>
      <c r="H45" s="34"/>
      <c r="I45" s="78"/>
    </row>
    <row r="46" spans="1:9" ht="15.75" x14ac:dyDescent="0.2">
      <c r="A46" s="3"/>
      <c r="B46" s="34"/>
      <c r="C46" s="34"/>
      <c r="D46" s="34"/>
      <c r="E46" s="34"/>
      <c r="F46" s="34"/>
      <c r="G46" s="34" t="e">
        <f>VLOOKUP(B46,$B$2:$H$27,6,FALSE)</f>
        <v>#N/A</v>
      </c>
      <c r="H46" s="34" t="e">
        <f>VLOOKUP(B46,$B$2:$H$27,7,FALSE)</f>
        <v>#N/A</v>
      </c>
      <c r="I46" s="78" t="e">
        <f t="shared" ref="I46:I48" si="3">SUM(G46:H46)</f>
        <v>#N/A</v>
      </c>
    </row>
    <row r="47" spans="1:9" ht="15.75" x14ac:dyDescent="0.2">
      <c r="A47" s="3"/>
      <c r="B47" s="34"/>
      <c r="C47" s="34"/>
      <c r="D47" s="34"/>
      <c r="E47" s="34"/>
      <c r="F47" s="34"/>
      <c r="G47" s="34" t="e">
        <f>VLOOKUP(B47,$B$2:$H$27,6,FALSE)</f>
        <v>#N/A</v>
      </c>
      <c r="H47" s="34" t="e">
        <f>VLOOKUP(B47,$B$2:$H$27,7,FALSE)</f>
        <v>#N/A</v>
      </c>
      <c r="I47" s="78" t="e">
        <f t="shared" si="3"/>
        <v>#N/A</v>
      </c>
    </row>
    <row r="48" spans="1:9" ht="15.75" x14ac:dyDescent="0.2">
      <c r="A48" s="3"/>
      <c r="B48" s="34"/>
      <c r="C48" s="34"/>
      <c r="D48" s="34"/>
      <c r="E48" s="34"/>
      <c r="F48" s="34"/>
      <c r="G48" s="34" t="e">
        <f>VLOOKUP(B48,$B$2:$H$27,6,FALSE)</f>
        <v>#N/A</v>
      </c>
      <c r="H48" s="34" t="e">
        <f>VLOOKUP(B48,$B$2:$H$27,7,FALSE)</f>
        <v>#N/A</v>
      </c>
      <c r="I48" s="78" t="e">
        <f t="shared" si="3"/>
        <v>#N/A</v>
      </c>
    </row>
    <row r="49" spans="1:9" ht="15.75" x14ac:dyDescent="0.2">
      <c r="A49" s="3"/>
      <c r="C49" s="3"/>
      <c r="F49" s="3"/>
      <c r="G49" s="3"/>
      <c r="H49" s="3"/>
      <c r="I49" s="78" t="e">
        <f>SUM(I46:I48)</f>
        <v>#N/A</v>
      </c>
    </row>
  </sheetData>
  <sortState ref="B3:I6">
    <sortCondition descending="1" ref="I3:I6"/>
    <sortCondition descending="1" ref="H3:H6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4" sqref="A4:XFD27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51" t="s">
        <v>103</v>
      </c>
      <c r="C3" s="89">
        <v>2006</v>
      </c>
      <c r="D3" s="90" t="s">
        <v>95</v>
      </c>
      <c r="E3" s="90" t="s">
        <v>100</v>
      </c>
      <c r="F3" s="50" t="s">
        <v>87</v>
      </c>
      <c r="G3" s="45">
        <v>45</v>
      </c>
      <c r="H3" s="45">
        <v>57</v>
      </c>
      <c r="I3" s="46">
        <f t="shared" ref="I3:I8" si="0">SUM(G3:H3)</f>
        <v>102</v>
      </c>
    </row>
    <row r="4" spans="1:10" ht="15.75" hidden="1" x14ac:dyDescent="0.2">
      <c r="A4" s="28">
        <v>2</v>
      </c>
      <c r="B4" s="51"/>
      <c r="C4" s="49"/>
      <c r="D4" s="51"/>
      <c r="E4" s="51"/>
      <c r="F4" s="50"/>
      <c r="G4" s="45"/>
      <c r="H4" s="45"/>
      <c r="I4" s="46">
        <f t="shared" si="0"/>
        <v>0</v>
      </c>
      <c r="J4" s="4"/>
    </row>
    <row r="5" spans="1:10" ht="15.75" hidden="1" x14ac:dyDescent="0.2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75" hidden="1" x14ac:dyDescent="0.2">
      <c r="A6" s="28">
        <v>4</v>
      </c>
      <c r="B6" s="48"/>
      <c r="C6" s="49"/>
      <c r="D6" s="48"/>
      <c r="E6" s="50"/>
      <c r="F6" s="50"/>
      <c r="G6" s="45"/>
      <c r="H6" s="45"/>
      <c r="I6" s="46">
        <f t="shared" si="0"/>
        <v>0</v>
      </c>
    </row>
    <row r="7" spans="1:10" ht="15.75" hidden="1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hidden="1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hidden="1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ref="I9:I11" si="1">SUM(G9:H9)</f>
        <v>0</v>
      </c>
      <c r="J9" s="4"/>
    </row>
    <row r="10" spans="1:10" ht="15.75" hidden="1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1"/>
        <v>0</v>
      </c>
    </row>
    <row r="11" spans="1:10" ht="15.75" hidden="1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1"/>
        <v>0</v>
      </c>
    </row>
    <row r="12" spans="1:10" ht="15.75" hidden="1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ref="I12:I14" si="2">SUM(G12:H12)</f>
        <v>0</v>
      </c>
    </row>
    <row r="13" spans="1:10" ht="15.75" hidden="1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2"/>
        <v>0</v>
      </c>
    </row>
    <row r="14" spans="1:10" ht="15.75" hidden="1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2"/>
        <v>0</v>
      </c>
    </row>
    <row r="15" spans="1:10" ht="15.75" hidden="1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ref="I15:I27" si="3">SUM(G15:H15)</f>
        <v>0</v>
      </c>
    </row>
    <row r="16" spans="1:10" ht="15.75" hidden="1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3"/>
        <v>0</v>
      </c>
    </row>
    <row r="17" spans="1:9" ht="15.75" hidden="1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3"/>
        <v>0</v>
      </c>
    </row>
    <row r="18" spans="1:9" ht="15.75" hidden="1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3"/>
        <v>0</v>
      </c>
    </row>
    <row r="19" spans="1:9" ht="15.75" hidden="1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3"/>
        <v>0</v>
      </c>
    </row>
    <row r="20" spans="1:9" ht="15.75" hidden="1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3"/>
        <v>0</v>
      </c>
    </row>
    <row r="21" spans="1:9" ht="15.75" hidden="1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3"/>
        <v>0</v>
      </c>
    </row>
    <row r="22" spans="1:9" ht="15.75" hidden="1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3"/>
        <v>0</v>
      </c>
    </row>
    <row r="23" spans="1:9" ht="15.75" hidden="1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3"/>
        <v>0</v>
      </c>
    </row>
    <row r="24" spans="1:9" ht="15.75" hidden="1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3"/>
        <v>0</v>
      </c>
    </row>
    <row r="25" spans="1:9" ht="15.75" hidden="1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3"/>
        <v>0</v>
      </c>
    </row>
    <row r="26" spans="1:9" ht="15.75" hidden="1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3"/>
        <v>0</v>
      </c>
    </row>
    <row r="27" spans="1:9" ht="15.75" hidden="1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3"/>
        <v>0</v>
      </c>
    </row>
    <row r="30" spans="1:9" ht="15.75" x14ac:dyDescent="0.2">
      <c r="A30" s="12" t="s">
        <v>51</v>
      </c>
    </row>
    <row r="31" spans="1:9" ht="15" customHeight="1" x14ac:dyDescent="0.2">
      <c r="A31" s="102" t="s">
        <v>6</v>
      </c>
      <c r="B31" s="108" t="s">
        <v>71</v>
      </c>
      <c r="C31" s="102" t="s">
        <v>0</v>
      </c>
      <c r="D31" s="110"/>
      <c r="E31" s="107" t="s">
        <v>1</v>
      </c>
      <c r="F31" s="107"/>
      <c r="G31" s="100">
        <v>1</v>
      </c>
      <c r="H31" s="100">
        <v>2</v>
      </c>
      <c r="I31" s="102" t="s">
        <v>5</v>
      </c>
    </row>
    <row r="32" spans="1:9" ht="15" customHeight="1" x14ac:dyDescent="0.2">
      <c r="A32" s="103"/>
      <c r="B32" s="109"/>
      <c r="C32" s="103"/>
      <c r="D32" s="101"/>
      <c r="E32" s="103"/>
      <c r="F32" s="103"/>
      <c r="G32" s="101"/>
      <c r="H32" s="101"/>
      <c r="I32" s="103"/>
    </row>
    <row r="33" spans="1:9" ht="15.75" x14ac:dyDescent="0.2">
      <c r="A33" s="28" t="s">
        <v>12</v>
      </c>
      <c r="B33" s="104"/>
      <c r="C33" s="105"/>
      <c r="D33" s="105"/>
      <c r="E33" s="106"/>
      <c r="F33" s="34"/>
      <c r="G33" s="34"/>
      <c r="H33" s="34"/>
      <c r="I33" s="78"/>
    </row>
    <row r="34" spans="1:9" ht="15.75" x14ac:dyDescent="0.2">
      <c r="A34" s="3"/>
      <c r="B34" s="34"/>
      <c r="C34" s="34"/>
      <c r="D34" s="34"/>
      <c r="E34" s="34"/>
      <c r="F34" s="34"/>
      <c r="G34" s="34" t="e">
        <f>VLOOKUP(B34,$B$2:$H$27,6,FALSE)</f>
        <v>#N/A</v>
      </c>
      <c r="H34" s="34" t="e">
        <f>VLOOKUP(B34,$B$2:$H$27,7,FALSE)</f>
        <v>#N/A</v>
      </c>
      <c r="I34" s="78" t="e">
        <f t="shared" ref="I34:I36" si="4">SUM(G34:H34)</f>
        <v>#N/A</v>
      </c>
    </row>
    <row r="35" spans="1:9" ht="15.75" x14ac:dyDescent="0.2">
      <c r="A35" s="3"/>
      <c r="B35" s="34"/>
      <c r="C35" s="34"/>
      <c r="D35" s="34"/>
      <c r="E35" s="34"/>
      <c r="F35" s="34"/>
      <c r="G35" s="34" t="e">
        <f>VLOOKUP(B35,$B$2:$H$27,6,FALSE)</f>
        <v>#N/A</v>
      </c>
      <c r="H35" s="34" t="e">
        <f>VLOOKUP(B35,$B$2:$H$27,7,FALSE)</f>
        <v>#N/A</v>
      </c>
      <c r="I35" s="78" t="e">
        <f t="shared" si="4"/>
        <v>#N/A</v>
      </c>
    </row>
    <row r="36" spans="1:9" ht="15.75" x14ac:dyDescent="0.2">
      <c r="A36" s="3"/>
      <c r="B36" s="34"/>
      <c r="C36" s="34"/>
      <c r="D36" s="34"/>
      <c r="E36" s="34"/>
      <c r="F36" s="34"/>
      <c r="G36" s="34" t="e">
        <f>VLOOKUP(B36,$B$2:$H$27,6,FALSE)</f>
        <v>#N/A</v>
      </c>
      <c r="H36" s="34" t="e">
        <f>VLOOKUP(B36,$B$2:$H$27,7,FALSE)</f>
        <v>#N/A</v>
      </c>
      <c r="I36" s="78" t="e">
        <f t="shared" si="4"/>
        <v>#N/A</v>
      </c>
    </row>
    <row r="37" spans="1:9" ht="15.75" x14ac:dyDescent="0.2">
      <c r="A37" s="3"/>
      <c r="C37" s="3"/>
      <c r="F37" s="3"/>
      <c r="G37" s="3"/>
      <c r="H37" s="3"/>
      <c r="I37" s="78" t="e">
        <f>SUM(I34:I36)</f>
        <v>#N/A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04"/>
      <c r="C39" s="105"/>
      <c r="D39" s="105"/>
      <c r="E39" s="106"/>
      <c r="F39" s="34"/>
      <c r="G39" s="34"/>
      <c r="H39" s="34"/>
      <c r="I39" s="78"/>
    </row>
    <row r="40" spans="1:9" ht="15.75" x14ac:dyDescent="0.2">
      <c r="A40" s="3"/>
      <c r="B40" s="34"/>
      <c r="C40" s="34"/>
      <c r="D40" s="34"/>
      <c r="E40" s="34"/>
      <c r="F40" s="34"/>
      <c r="G40" s="34" t="e">
        <f>VLOOKUP(B40,$B$2:$H$27,6,FALSE)</f>
        <v>#N/A</v>
      </c>
      <c r="H40" s="34" t="e">
        <f>VLOOKUP(B40,$B$2:$H$27,7,FALSE)</f>
        <v>#N/A</v>
      </c>
      <c r="I40" s="78" t="e">
        <f t="shared" ref="I40:I42" si="5">SUM(G40:H40)</f>
        <v>#N/A</v>
      </c>
    </row>
    <row r="41" spans="1:9" ht="15.75" x14ac:dyDescent="0.2">
      <c r="A41" s="3"/>
      <c r="B41" s="34"/>
      <c r="C41" s="34"/>
      <c r="D41" s="34"/>
      <c r="E41" s="34"/>
      <c r="F41" s="34"/>
      <c r="G41" s="34" t="e">
        <f>VLOOKUP(B41,$B$2:$H$27,6,FALSE)</f>
        <v>#N/A</v>
      </c>
      <c r="H41" s="34" t="e">
        <f>VLOOKUP(B41,$B$2:$H$27,7,FALSE)</f>
        <v>#N/A</v>
      </c>
      <c r="I41" s="78" t="e">
        <f t="shared" si="5"/>
        <v>#N/A</v>
      </c>
    </row>
    <row r="42" spans="1:9" ht="15.75" x14ac:dyDescent="0.2">
      <c r="A42" s="3"/>
      <c r="B42" s="34"/>
      <c r="C42" s="34"/>
      <c r="D42" s="34"/>
      <c r="E42" s="34"/>
      <c r="F42" s="34"/>
      <c r="G42" s="34" t="e">
        <f>VLOOKUP(B42,$B$2:$H$27,6,FALSE)</f>
        <v>#N/A</v>
      </c>
      <c r="H42" s="34" t="e">
        <f>VLOOKUP(B42,$B$2:$H$27,7,FALSE)</f>
        <v>#N/A</v>
      </c>
      <c r="I42" s="78" t="e">
        <f t="shared" si="5"/>
        <v>#N/A</v>
      </c>
    </row>
    <row r="43" spans="1:9" ht="15.75" x14ac:dyDescent="0.2">
      <c r="A43" s="3"/>
      <c r="C43" s="3"/>
      <c r="F43" s="3"/>
      <c r="G43" s="3"/>
      <c r="H43" s="3"/>
      <c r="I43" s="78" t="e">
        <f>SUM(I40:I42)</f>
        <v>#N/A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04"/>
      <c r="C45" s="105"/>
      <c r="D45" s="105"/>
      <c r="E45" s="106"/>
      <c r="F45" s="34"/>
      <c r="G45" s="34"/>
      <c r="H45" s="34"/>
      <c r="I45" s="78"/>
    </row>
    <row r="46" spans="1:9" ht="15.75" x14ac:dyDescent="0.2">
      <c r="A46" s="3"/>
      <c r="B46" s="34"/>
      <c r="C46" s="34"/>
      <c r="D46" s="34"/>
      <c r="E46" s="34"/>
      <c r="F46" s="34"/>
      <c r="G46" s="34" t="e">
        <f>VLOOKUP(B46,$B$2:$H$27,6,FALSE)</f>
        <v>#N/A</v>
      </c>
      <c r="H46" s="34" t="e">
        <f>VLOOKUP(B46,$B$2:$H$27,7,FALSE)</f>
        <v>#N/A</v>
      </c>
      <c r="I46" s="78" t="e">
        <f t="shared" ref="I46:I48" si="6">SUM(G46:H46)</f>
        <v>#N/A</v>
      </c>
    </row>
    <row r="47" spans="1:9" ht="15.75" x14ac:dyDescent="0.2">
      <c r="A47" s="3"/>
      <c r="B47" s="34"/>
      <c r="C47" s="34"/>
      <c r="D47" s="34"/>
      <c r="E47" s="34"/>
      <c r="F47" s="34"/>
      <c r="G47" s="34" t="e">
        <f>VLOOKUP(B47,$B$2:$H$27,6,FALSE)</f>
        <v>#N/A</v>
      </c>
      <c r="H47" s="34" t="e">
        <f>VLOOKUP(B47,$B$2:$H$27,7,FALSE)</f>
        <v>#N/A</v>
      </c>
      <c r="I47" s="78" t="e">
        <f t="shared" si="6"/>
        <v>#N/A</v>
      </c>
    </row>
    <row r="48" spans="1:9" ht="15.75" x14ac:dyDescent="0.2">
      <c r="A48" s="3"/>
      <c r="B48" s="34"/>
      <c r="C48" s="34"/>
      <c r="D48" s="34"/>
      <c r="E48" s="34"/>
      <c r="F48" s="34"/>
      <c r="G48" s="34" t="e">
        <f>VLOOKUP(B48,$B$2:$H$27,6,FALSE)</f>
        <v>#N/A</v>
      </c>
      <c r="H48" s="34" t="e">
        <f>VLOOKUP(B48,$B$2:$H$27,7,FALSE)</f>
        <v>#N/A</v>
      </c>
      <c r="I48" s="78" t="e">
        <f t="shared" si="6"/>
        <v>#N/A</v>
      </c>
    </row>
    <row r="49" spans="1:9" ht="15.75" x14ac:dyDescent="0.2">
      <c r="A49" s="3"/>
      <c r="C49" s="3"/>
      <c r="F49" s="3"/>
      <c r="G49" s="3"/>
      <c r="H49" s="3"/>
      <c r="I49" s="78" t="e">
        <f>SUM(I46:I48)</f>
        <v>#N/A</v>
      </c>
    </row>
  </sheetData>
  <sortState ref="B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9" sqref="A9:XFD28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62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ht="15.75" x14ac:dyDescent="0.2">
      <c r="A3" s="28">
        <v>1</v>
      </c>
      <c r="B3" s="48" t="s">
        <v>132</v>
      </c>
      <c r="C3" s="49">
        <v>2009</v>
      </c>
      <c r="D3" s="51" t="s">
        <v>81</v>
      </c>
      <c r="E3" s="51" t="s">
        <v>89</v>
      </c>
      <c r="F3" s="50" t="s">
        <v>87</v>
      </c>
      <c r="G3" s="45">
        <v>94</v>
      </c>
      <c r="H3" s="45">
        <v>94</v>
      </c>
      <c r="I3" s="46">
        <f t="shared" ref="I3:I8" si="0">SUM(G3:H3)</f>
        <v>188</v>
      </c>
    </row>
    <row r="4" spans="1:9" ht="15.75" x14ac:dyDescent="0.2">
      <c r="A4" s="28">
        <v>2</v>
      </c>
      <c r="B4" s="51" t="s">
        <v>134</v>
      </c>
      <c r="C4" s="49">
        <v>2008</v>
      </c>
      <c r="D4" s="51" t="s">
        <v>81</v>
      </c>
      <c r="E4" s="51" t="s">
        <v>124</v>
      </c>
      <c r="F4" s="50" t="s">
        <v>87</v>
      </c>
      <c r="G4" s="45">
        <v>92</v>
      </c>
      <c r="H4" s="45">
        <v>91</v>
      </c>
      <c r="I4" s="46">
        <f t="shared" si="0"/>
        <v>183</v>
      </c>
    </row>
    <row r="5" spans="1:9" ht="15.75" x14ac:dyDescent="0.2">
      <c r="A5" s="28">
        <v>3</v>
      </c>
      <c r="B5" s="48" t="s">
        <v>133</v>
      </c>
      <c r="C5" s="49">
        <v>2011</v>
      </c>
      <c r="D5" s="51" t="s">
        <v>81</v>
      </c>
      <c r="E5" s="51" t="s">
        <v>89</v>
      </c>
      <c r="F5" s="50" t="s">
        <v>87</v>
      </c>
      <c r="G5" s="45">
        <v>75</v>
      </c>
      <c r="H5" s="45">
        <v>87</v>
      </c>
      <c r="I5" s="46">
        <f t="shared" si="0"/>
        <v>162</v>
      </c>
    </row>
    <row r="6" spans="1:9" ht="15.75" x14ac:dyDescent="0.2">
      <c r="A6" s="28">
        <v>4</v>
      </c>
      <c r="B6" s="51" t="s">
        <v>92</v>
      </c>
      <c r="C6" s="29">
        <v>2011</v>
      </c>
      <c r="D6" s="51" t="s">
        <v>85</v>
      </c>
      <c r="E6" s="51" t="s">
        <v>86</v>
      </c>
      <c r="F6" s="50" t="s">
        <v>87</v>
      </c>
      <c r="G6" s="45">
        <v>69</v>
      </c>
      <c r="H6" s="45">
        <v>72</v>
      </c>
      <c r="I6" s="46">
        <f t="shared" si="0"/>
        <v>141</v>
      </c>
    </row>
    <row r="7" spans="1:9" ht="15.75" x14ac:dyDescent="0.2">
      <c r="A7" s="28">
        <v>5</v>
      </c>
      <c r="B7" s="51" t="s">
        <v>93</v>
      </c>
      <c r="C7" s="29">
        <v>2010</v>
      </c>
      <c r="D7" s="51" t="s">
        <v>85</v>
      </c>
      <c r="E7" s="51" t="s">
        <v>86</v>
      </c>
      <c r="F7" s="50" t="s">
        <v>87</v>
      </c>
      <c r="G7" s="45">
        <v>53</v>
      </c>
      <c r="H7" s="45">
        <v>68</v>
      </c>
      <c r="I7" s="46">
        <f t="shared" si="0"/>
        <v>121</v>
      </c>
    </row>
    <row r="8" spans="1:9" ht="15.75" x14ac:dyDescent="0.2">
      <c r="A8" s="47">
        <v>6</v>
      </c>
      <c r="B8" s="51" t="s">
        <v>94</v>
      </c>
      <c r="C8" s="29">
        <v>2011</v>
      </c>
      <c r="D8" s="51" t="s">
        <v>85</v>
      </c>
      <c r="E8" s="51" t="s">
        <v>86</v>
      </c>
      <c r="F8" s="50" t="s">
        <v>87</v>
      </c>
      <c r="G8" s="45">
        <v>51</v>
      </c>
      <c r="H8" s="45">
        <v>65</v>
      </c>
      <c r="I8" s="46">
        <f t="shared" si="0"/>
        <v>116</v>
      </c>
    </row>
    <row r="9" spans="1:9" ht="15.75" hidden="1" x14ac:dyDescent="0.2">
      <c r="A9" s="28">
        <v>7</v>
      </c>
      <c r="B9" s="48"/>
      <c r="C9" s="49"/>
      <c r="D9" s="50"/>
      <c r="E9" s="50"/>
      <c r="F9" s="50"/>
      <c r="G9" s="45"/>
      <c r="H9" s="45"/>
      <c r="I9" s="46">
        <f t="shared" ref="I9:I27" si="1">SUM(G9:H9)</f>
        <v>0</v>
      </c>
    </row>
    <row r="10" spans="1:9" ht="15.75" hidden="1" x14ac:dyDescent="0.2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1"/>
        <v>0</v>
      </c>
    </row>
    <row r="11" spans="1:9" ht="15.75" hidden="1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1"/>
        <v>0</v>
      </c>
    </row>
    <row r="12" spans="1:9" ht="15.75" hidden="1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1"/>
        <v>0</v>
      </c>
    </row>
    <row r="13" spans="1:9" ht="15.75" hidden="1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1"/>
        <v>0</v>
      </c>
    </row>
    <row r="14" spans="1:9" ht="15.75" hidden="1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1"/>
        <v>0</v>
      </c>
    </row>
    <row r="15" spans="1:9" ht="15.75" hidden="1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1"/>
        <v>0</v>
      </c>
    </row>
    <row r="16" spans="1:9" ht="15.75" hidden="1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1"/>
        <v>0</v>
      </c>
    </row>
    <row r="17" spans="1:9" ht="15.75" hidden="1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1"/>
        <v>0</v>
      </c>
    </row>
    <row r="18" spans="1:9" ht="15.75" hidden="1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1"/>
        <v>0</v>
      </c>
    </row>
    <row r="19" spans="1:9" ht="15.75" hidden="1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1"/>
        <v>0</v>
      </c>
    </row>
    <row r="20" spans="1:9" ht="15.75" hidden="1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1"/>
        <v>0</v>
      </c>
    </row>
    <row r="21" spans="1:9" ht="15.75" hidden="1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1"/>
        <v>0</v>
      </c>
    </row>
    <row r="22" spans="1:9" ht="15.75" hidden="1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1"/>
        <v>0</v>
      </c>
    </row>
    <row r="23" spans="1:9" ht="15.75" hidden="1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1"/>
        <v>0</v>
      </c>
    </row>
    <row r="24" spans="1:9" ht="15.75" hidden="1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1"/>
        <v>0</v>
      </c>
    </row>
    <row r="25" spans="1:9" ht="15.75" hidden="1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1"/>
        <v>0</v>
      </c>
    </row>
    <row r="26" spans="1:9" ht="15.75" hidden="1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1"/>
        <v>0</v>
      </c>
    </row>
    <row r="27" spans="1:9" ht="15.75" hidden="1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1"/>
        <v>0</v>
      </c>
    </row>
    <row r="28" spans="1:9" hidden="1" x14ac:dyDescent="0.2">
      <c r="G28" s="3"/>
      <c r="H28" s="3"/>
    </row>
    <row r="29" spans="1:9" x14ac:dyDescent="0.2">
      <c r="G29" s="3"/>
      <c r="H29" s="3"/>
    </row>
    <row r="30" spans="1:9" ht="15.75" x14ac:dyDescent="0.2">
      <c r="A30" s="12" t="s">
        <v>65</v>
      </c>
      <c r="G30" s="3"/>
      <c r="H30" s="3"/>
    </row>
    <row r="31" spans="1:9" ht="15" customHeight="1" x14ac:dyDescent="0.2">
      <c r="A31" s="102" t="s">
        <v>6</v>
      </c>
      <c r="B31" s="108" t="s">
        <v>71</v>
      </c>
      <c r="C31" s="102" t="s">
        <v>0</v>
      </c>
      <c r="D31" s="110"/>
      <c r="E31" s="107" t="s">
        <v>1</v>
      </c>
      <c r="F31" s="107"/>
      <c r="G31" s="100">
        <v>1</v>
      </c>
      <c r="H31" s="100">
        <v>2</v>
      </c>
      <c r="I31" s="102" t="s">
        <v>5</v>
      </c>
    </row>
    <row r="32" spans="1:9" x14ac:dyDescent="0.2">
      <c r="A32" s="103"/>
      <c r="B32" s="109"/>
      <c r="C32" s="103"/>
      <c r="D32" s="101"/>
      <c r="E32" s="103"/>
      <c r="F32" s="103"/>
      <c r="G32" s="101"/>
      <c r="H32" s="101"/>
      <c r="I32" s="103"/>
    </row>
    <row r="33" spans="1:9" ht="15.75" x14ac:dyDescent="0.2">
      <c r="A33" s="28" t="s">
        <v>12</v>
      </c>
      <c r="B33" s="104" t="s">
        <v>86</v>
      </c>
      <c r="C33" s="105"/>
      <c r="D33" s="105"/>
      <c r="E33" s="106"/>
      <c r="F33" s="34"/>
      <c r="G33" s="34"/>
      <c r="H33" s="34"/>
      <c r="I33" s="78"/>
    </row>
    <row r="34" spans="1:9" ht="15.75" x14ac:dyDescent="0.2">
      <c r="B34" s="51" t="s">
        <v>92</v>
      </c>
      <c r="C34" s="29">
        <v>2011</v>
      </c>
      <c r="D34" s="51" t="s">
        <v>85</v>
      </c>
      <c r="E34" s="51" t="s">
        <v>86</v>
      </c>
      <c r="F34" s="50" t="s">
        <v>87</v>
      </c>
      <c r="G34" s="34">
        <f>VLOOKUP(B34,$B$2:$H$27,6,FALSE)</f>
        <v>69</v>
      </c>
      <c r="H34" s="34">
        <f>VLOOKUP(B34,$B$2:$H$27,7,FALSE)</f>
        <v>72</v>
      </c>
      <c r="I34" s="78">
        <f t="shared" ref="I34:I36" si="2">SUM(G34:H34)</f>
        <v>141</v>
      </c>
    </row>
    <row r="35" spans="1:9" ht="15.75" x14ac:dyDescent="0.2">
      <c r="B35" s="51" t="s">
        <v>93</v>
      </c>
      <c r="C35" s="29">
        <v>2010</v>
      </c>
      <c r="D35" s="51" t="s">
        <v>85</v>
      </c>
      <c r="E35" s="51" t="s">
        <v>86</v>
      </c>
      <c r="F35" s="50" t="s">
        <v>87</v>
      </c>
      <c r="G35" s="34">
        <f>VLOOKUP(B35,$B$2:$H$27,6,FALSE)</f>
        <v>53</v>
      </c>
      <c r="H35" s="34">
        <f>VLOOKUP(B35,$B$2:$H$27,7,FALSE)</f>
        <v>68</v>
      </c>
      <c r="I35" s="78">
        <f t="shared" si="2"/>
        <v>121</v>
      </c>
    </row>
    <row r="36" spans="1:9" ht="15.75" x14ac:dyDescent="0.2">
      <c r="B36" s="51" t="s">
        <v>94</v>
      </c>
      <c r="C36" s="29">
        <v>2011</v>
      </c>
      <c r="D36" s="51" t="s">
        <v>85</v>
      </c>
      <c r="E36" s="51" t="s">
        <v>86</v>
      </c>
      <c r="F36" s="50" t="s">
        <v>87</v>
      </c>
      <c r="G36" s="34">
        <f>VLOOKUP(B36,$B$2:$H$27,6,FALSE)</f>
        <v>51</v>
      </c>
      <c r="H36" s="34">
        <f>VLOOKUP(B36,$B$2:$H$27,7,FALSE)</f>
        <v>65</v>
      </c>
      <c r="I36" s="78">
        <f t="shared" si="2"/>
        <v>116</v>
      </c>
    </row>
    <row r="37" spans="1:9" ht="15.75" x14ac:dyDescent="0.2">
      <c r="G37" s="3"/>
      <c r="H37" s="3"/>
      <c r="I37" s="78">
        <f>SUM(I34:I36)</f>
        <v>378</v>
      </c>
    </row>
    <row r="38" spans="1:9" ht="15.75" x14ac:dyDescent="0.2">
      <c r="G38" s="3"/>
      <c r="H38" s="3"/>
      <c r="I38" s="2"/>
    </row>
    <row r="39" spans="1:9" ht="15.75" x14ac:dyDescent="0.2">
      <c r="A39" s="28" t="s">
        <v>13</v>
      </c>
      <c r="B39" s="104"/>
      <c r="C39" s="105"/>
      <c r="D39" s="105"/>
      <c r="E39" s="106"/>
      <c r="F39" s="34"/>
      <c r="G39" s="34"/>
      <c r="H39" s="34"/>
      <c r="I39" s="78"/>
    </row>
    <row r="40" spans="1:9" ht="15.75" x14ac:dyDescent="0.2">
      <c r="B40" s="34"/>
      <c r="C40" s="34"/>
      <c r="D40" s="34"/>
      <c r="E40" s="34"/>
      <c r="F40" s="34"/>
      <c r="G40" s="34" t="e">
        <f>VLOOKUP(B40,$B$2:$H$27,6,FALSE)</f>
        <v>#N/A</v>
      </c>
      <c r="H40" s="34" t="e">
        <f>VLOOKUP(B40,$B$2:$H$27,7,FALSE)</f>
        <v>#N/A</v>
      </c>
      <c r="I40" s="78" t="e">
        <f t="shared" ref="I40:I42" si="3">SUM(G40:H40)</f>
        <v>#N/A</v>
      </c>
    </row>
    <row r="41" spans="1:9" ht="15.75" x14ac:dyDescent="0.2">
      <c r="B41" s="34"/>
      <c r="C41" s="34"/>
      <c r="D41" s="34"/>
      <c r="E41" s="34"/>
      <c r="F41" s="34"/>
      <c r="G41" s="34" t="e">
        <f>VLOOKUP(B41,$B$2:$H$27,6,FALSE)</f>
        <v>#N/A</v>
      </c>
      <c r="H41" s="34" t="e">
        <f>VLOOKUP(B41,$B$2:$H$27,7,FALSE)</f>
        <v>#N/A</v>
      </c>
      <c r="I41" s="78" t="e">
        <f t="shared" si="3"/>
        <v>#N/A</v>
      </c>
    </row>
    <row r="42" spans="1:9" ht="15.75" x14ac:dyDescent="0.2">
      <c r="B42" s="34"/>
      <c r="C42" s="34"/>
      <c r="D42" s="34"/>
      <c r="E42" s="34"/>
      <c r="F42" s="34"/>
      <c r="G42" s="34" t="e">
        <f>VLOOKUP(B42,$B$2:$H$27,6,FALSE)</f>
        <v>#N/A</v>
      </c>
      <c r="H42" s="34" t="e">
        <f>VLOOKUP(B42,$B$2:$H$27,7,FALSE)</f>
        <v>#N/A</v>
      </c>
      <c r="I42" s="78" t="e">
        <f t="shared" si="3"/>
        <v>#N/A</v>
      </c>
    </row>
    <row r="43" spans="1:9" ht="15.75" x14ac:dyDescent="0.2">
      <c r="G43" s="3"/>
      <c r="H43" s="3"/>
      <c r="I43" s="78" t="e">
        <f>SUM(I40:I42)</f>
        <v>#N/A</v>
      </c>
    </row>
    <row r="44" spans="1:9" ht="15.75" x14ac:dyDescent="0.2">
      <c r="G44" s="3"/>
      <c r="H44" s="3"/>
      <c r="I44" s="2"/>
    </row>
    <row r="45" spans="1:9" ht="15.75" x14ac:dyDescent="0.2">
      <c r="A45" s="28" t="s">
        <v>14</v>
      </c>
      <c r="B45" s="104"/>
      <c r="C45" s="105"/>
      <c r="D45" s="105"/>
      <c r="E45" s="106"/>
      <c r="F45" s="34"/>
      <c r="G45" s="34"/>
      <c r="H45" s="34"/>
      <c r="I45" s="78"/>
    </row>
    <row r="46" spans="1:9" ht="15.75" x14ac:dyDescent="0.2">
      <c r="B46" s="34"/>
      <c r="C46" s="34"/>
      <c r="D46" s="34"/>
      <c r="E46" s="34"/>
      <c r="F46" s="34"/>
      <c r="G46" s="34" t="e">
        <f>VLOOKUP(B46,$B$2:$H$27,6,FALSE)</f>
        <v>#N/A</v>
      </c>
      <c r="H46" s="34" t="e">
        <f>VLOOKUP(B46,$B$2:$H$27,7,FALSE)</f>
        <v>#N/A</v>
      </c>
      <c r="I46" s="78" t="e">
        <f t="shared" ref="I46:I48" si="4">SUM(G46:H46)</f>
        <v>#N/A</v>
      </c>
    </row>
    <row r="47" spans="1:9" ht="15.75" x14ac:dyDescent="0.2">
      <c r="B47" s="34"/>
      <c r="C47" s="34"/>
      <c r="D47" s="34"/>
      <c r="E47" s="34"/>
      <c r="F47" s="34"/>
      <c r="G47" s="34" t="e">
        <f>VLOOKUP(B47,$B$2:$H$27,6,FALSE)</f>
        <v>#N/A</v>
      </c>
      <c r="H47" s="34" t="e">
        <f>VLOOKUP(B47,$B$2:$H$27,7,FALSE)</f>
        <v>#N/A</v>
      </c>
      <c r="I47" s="78" t="e">
        <f t="shared" si="4"/>
        <v>#N/A</v>
      </c>
    </row>
    <row r="48" spans="1:9" ht="15.75" x14ac:dyDescent="0.2">
      <c r="B48" s="34"/>
      <c r="C48" s="34"/>
      <c r="D48" s="34"/>
      <c r="E48" s="34"/>
      <c r="F48" s="34"/>
      <c r="G48" s="34" t="e">
        <f>VLOOKUP(B48,$B$2:$H$27,6,FALSE)</f>
        <v>#N/A</v>
      </c>
      <c r="H48" s="34" t="e">
        <f>VLOOKUP(B48,$B$2:$H$27,7,FALSE)</f>
        <v>#N/A</v>
      </c>
      <c r="I48" s="78" t="e">
        <f t="shared" si="4"/>
        <v>#N/A</v>
      </c>
    </row>
    <row r="49" spans="7:9" ht="15.75" x14ac:dyDescent="0.2">
      <c r="G49" s="3"/>
      <c r="H49" s="3"/>
      <c r="I49" s="78" t="e">
        <f>SUM(I46:I48)</f>
        <v>#N/A</v>
      </c>
    </row>
  </sheetData>
  <sortState ref="B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E3" activePane="bottomRight" state="frozen"/>
      <selection sqref="A1:J1"/>
      <selection pane="topRight" sqref="A1:J1"/>
      <selection pane="bottomLeft" sqref="A1:J1"/>
      <selection pane="bottomRight" activeCell="A3" sqref="A3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/>
      <c r="C3" s="49"/>
      <c r="D3"/>
      <c r="E3"/>
      <c r="F3" s="50"/>
      <c r="G3" s="45"/>
      <c r="H3" s="45"/>
      <c r="I3" s="46">
        <f t="shared" ref="I3:I27" si="0">SUM(G3:H3)</f>
        <v>0</v>
      </c>
    </row>
    <row r="4" spans="1:10" ht="15.75" x14ac:dyDescent="0.2">
      <c r="A4" s="28">
        <v>2</v>
      </c>
      <c r="B4" s="48"/>
      <c r="C4" s="49"/>
      <c r="D4" s="48"/>
      <c r="E4" s="50"/>
      <c r="F4" s="50"/>
      <c r="G4" s="45"/>
      <c r="H4" s="45"/>
      <c r="I4" s="46">
        <f t="shared" si="0"/>
        <v>0</v>
      </c>
      <c r="J4" s="4"/>
    </row>
    <row r="5" spans="1:10" ht="15.75" x14ac:dyDescent="0.2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75" x14ac:dyDescent="0.2">
      <c r="A6" s="28">
        <v>4</v>
      </c>
      <c r="B6" s="33"/>
      <c r="C6" s="31"/>
      <c r="D6" s="48"/>
      <c r="E6" s="54"/>
      <c r="F6" s="50"/>
      <c r="G6" s="45"/>
      <c r="H6" s="45"/>
      <c r="I6" s="46">
        <f t="shared" si="0"/>
        <v>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75" x14ac:dyDescent="0.2">
      <c r="A30" s="12" t="s">
        <v>66</v>
      </c>
    </row>
    <row r="31" spans="1:9" ht="15" customHeight="1" x14ac:dyDescent="0.2">
      <c r="A31" s="102" t="s">
        <v>6</v>
      </c>
      <c r="B31" s="108" t="s">
        <v>71</v>
      </c>
      <c r="C31" s="102" t="s">
        <v>0</v>
      </c>
      <c r="D31" s="110"/>
      <c r="E31" s="107" t="s">
        <v>1</v>
      </c>
      <c r="F31" s="107"/>
      <c r="G31" s="100">
        <v>1</v>
      </c>
      <c r="H31" s="100">
        <v>2</v>
      </c>
      <c r="I31" s="102" t="s">
        <v>5</v>
      </c>
    </row>
    <row r="32" spans="1:9" x14ac:dyDescent="0.2">
      <c r="A32" s="103"/>
      <c r="B32" s="109"/>
      <c r="C32" s="103"/>
      <c r="D32" s="101"/>
      <c r="E32" s="103"/>
      <c r="F32" s="103"/>
      <c r="G32" s="101"/>
      <c r="H32" s="101"/>
      <c r="I32" s="103"/>
    </row>
    <row r="33" spans="1:9" ht="15.75" x14ac:dyDescent="0.2">
      <c r="A33" s="28" t="s">
        <v>12</v>
      </c>
      <c r="B33" s="104"/>
      <c r="C33" s="105"/>
      <c r="D33" s="105"/>
      <c r="E33" s="106"/>
      <c r="F33" s="34"/>
      <c r="G33" s="34"/>
      <c r="H33" s="34"/>
      <c r="I33" s="78"/>
    </row>
    <row r="34" spans="1:9" ht="15.75" x14ac:dyDescent="0.2">
      <c r="A34" s="3"/>
      <c r="B34" s="34"/>
      <c r="C34" s="34"/>
      <c r="D34" s="34"/>
      <c r="E34" s="34"/>
      <c r="F34" s="34"/>
      <c r="G34" s="34" t="e">
        <f>VLOOKUP(B34,$B$2:$H$27,6,FALSE)</f>
        <v>#N/A</v>
      </c>
      <c r="H34" s="34" t="e">
        <f>VLOOKUP(B34,$B$2:$H$27,7,FALSE)</f>
        <v>#N/A</v>
      </c>
      <c r="I34" s="78" t="e">
        <f t="shared" ref="I34:I36" si="1">SUM(G34:H34)</f>
        <v>#N/A</v>
      </c>
    </row>
    <row r="35" spans="1:9" ht="15.75" x14ac:dyDescent="0.2">
      <c r="A35" s="3"/>
      <c r="B35" s="34"/>
      <c r="C35" s="34"/>
      <c r="D35" s="34"/>
      <c r="E35" s="34"/>
      <c r="F35" s="34"/>
      <c r="G35" s="34" t="e">
        <f>VLOOKUP(B35,$B$2:$H$27,6,FALSE)</f>
        <v>#N/A</v>
      </c>
      <c r="H35" s="34" t="e">
        <f>VLOOKUP(B35,$B$2:$H$27,7,FALSE)</f>
        <v>#N/A</v>
      </c>
      <c r="I35" s="78" t="e">
        <f t="shared" si="1"/>
        <v>#N/A</v>
      </c>
    </row>
    <row r="36" spans="1:9" ht="15.75" x14ac:dyDescent="0.2">
      <c r="A36" s="3"/>
      <c r="B36" s="34"/>
      <c r="C36" s="34"/>
      <c r="D36" s="34"/>
      <c r="E36" s="34"/>
      <c r="F36" s="34"/>
      <c r="G36" s="34" t="e">
        <f>VLOOKUP(B36,$B$2:$H$27,6,FALSE)</f>
        <v>#N/A</v>
      </c>
      <c r="H36" s="34" t="e">
        <f>VLOOKUP(B36,$B$2:$H$27,7,FALSE)</f>
        <v>#N/A</v>
      </c>
      <c r="I36" s="78" t="e">
        <f t="shared" si="1"/>
        <v>#N/A</v>
      </c>
    </row>
    <row r="37" spans="1:9" ht="15.75" x14ac:dyDescent="0.2">
      <c r="A37" s="3"/>
      <c r="C37" s="3"/>
      <c r="F37" s="3"/>
      <c r="G37" s="3"/>
      <c r="H37" s="3"/>
      <c r="I37" s="78" t="e">
        <f>SUM(I34:I36)</f>
        <v>#N/A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04"/>
      <c r="C39" s="105"/>
      <c r="D39" s="105"/>
      <c r="E39" s="106"/>
      <c r="F39" s="34"/>
      <c r="G39" s="34"/>
      <c r="H39" s="34"/>
      <c r="I39" s="78"/>
    </row>
    <row r="40" spans="1:9" ht="15.75" x14ac:dyDescent="0.2">
      <c r="A40" s="3"/>
      <c r="B40" s="34"/>
      <c r="C40" s="34"/>
      <c r="D40" s="34"/>
      <c r="E40" s="34"/>
      <c r="F40" s="34"/>
      <c r="G40" s="34" t="e">
        <f>VLOOKUP(B40,$B$2:$H$27,6,FALSE)</f>
        <v>#N/A</v>
      </c>
      <c r="H40" s="34" t="e">
        <f>VLOOKUP(B40,$B$2:$H$27,7,FALSE)</f>
        <v>#N/A</v>
      </c>
      <c r="I40" s="78" t="e">
        <f t="shared" ref="I40:I42" si="2">SUM(G40:H40)</f>
        <v>#N/A</v>
      </c>
    </row>
    <row r="41" spans="1:9" ht="15.75" x14ac:dyDescent="0.2">
      <c r="A41" s="3"/>
      <c r="B41" s="34"/>
      <c r="C41" s="34"/>
      <c r="D41" s="34"/>
      <c r="E41" s="34"/>
      <c r="F41" s="34"/>
      <c r="G41" s="34" t="e">
        <f>VLOOKUP(B41,$B$2:$H$27,6,FALSE)</f>
        <v>#N/A</v>
      </c>
      <c r="H41" s="34" t="e">
        <f>VLOOKUP(B41,$B$2:$H$27,7,FALSE)</f>
        <v>#N/A</v>
      </c>
      <c r="I41" s="78" t="e">
        <f t="shared" si="2"/>
        <v>#N/A</v>
      </c>
    </row>
    <row r="42" spans="1:9" ht="15.75" x14ac:dyDescent="0.2">
      <c r="A42" s="3"/>
      <c r="B42" s="34"/>
      <c r="C42" s="34"/>
      <c r="D42" s="34"/>
      <c r="E42" s="34"/>
      <c r="F42" s="34"/>
      <c r="G42" s="34" t="e">
        <f>VLOOKUP(B42,$B$2:$H$27,6,FALSE)</f>
        <v>#N/A</v>
      </c>
      <c r="H42" s="34" t="e">
        <f>VLOOKUP(B42,$B$2:$H$27,7,FALSE)</f>
        <v>#N/A</v>
      </c>
      <c r="I42" s="78" t="e">
        <f t="shared" si="2"/>
        <v>#N/A</v>
      </c>
    </row>
    <row r="43" spans="1:9" ht="15.75" x14ac:dyDescent="0.2">
      <c r="A43" s="3"/>
      <c r="C43" s="3"/>
      <c r="F43" s="3"/>
      <c r="G43" s="3"/>
      <c r="H43" s="3"/>
      <c r="I43" s="78" t="e">
        <f>SUM(I40:I42)</f>
        <v>#N/A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04"/>
      <c r="C45" s="105"/>
      <c r="D45" s="105"/>
      <c r="E45" s="106"/>
      <c r="F45" s="34"/>
      <c r="G45" s="34"/>
      <c r="H45" s="34"/>
      <c r="I45" s="78"/>
    </row>
    <row r="46" spans="1:9" ht="15.75" x14ac:dyDescent="0.2">
      <c r="A46" s="3"/>
      <c r="B46" s="34"/>
      <c r="C46" s="34"/>
      <c r="D46" s="34"/>
      <c r="E46" s="34"/>
      <c r="F46" s="34"/>
      <c r="G46" s="34" t="e">
        <f>VLOOKUP(B46,$B$2:$H$27,6,FALSE)</f>
        <v>#N/A</v>
      </c>
      <c r="H46" s="34" t="e">
        <f>VLOOKUP(B46,$B$2:$H$27,7,FALSE)</f>
        <v>#N/A</v>
      </c>
      <c r="I46" s="78" t="e">
        <f t="shared" ref="I46:I48" si="3">SUM(G46:H46)</f>
        <v>#N/A</v>
      </c>
    </row>
    <row r="47" spans="1:9" ht="15.75" x14ac:dyDescent="0.2">
      <c r="A47" s="3"/>
      <c r="B47" s="34"/>
      <c r="C47" s="34"/>
      <c r="D47" s="34"/>
      <c r="E47" s="34"/>
      <c r="F47" s="34"/>
      <c r="G47" s="34" t="e">
        <f>VLOOKUP(B47,$B$2:$H$27,6,FALSE)</f>
        <v>#N/A</v>
      </c>
      <c r="H47" s="34" t="e">
        <f>VLOOKUP(B47,$B$2:$H$27,7,FALSE)</f>
        <v>#N/A</v>
      </c>
      <c r="I47" s="78" t="e">
        <f t="shared" si="3"/>
        <v>#N/A</v>
      </c>
    </row>
    <row r="48" spans="1:9" ht="15.75" x14ac:dyDescent="0.2">
      <c r="A48" s="3"/>
      <c r="B48" s="34"/>
      <c r="C48" s="34"/>
      <c r="D48" s="34"/>
      <c r="E48" s="34"/>
      <c r="F48" s="34"/>
      <c r="G48" s="34" t="e">
        <f>VLOOKUP(B48,$B$2:$H$27,6,FALSE)</f>
        <v>#N/A</v>
      </c>
      <c r="H48" s="34" t="e">
        <f>VLOOKUP(B48,$B$2:$H$27,7,FALSE)</f>
        <v>#N/A</v>
      </c>
      <c r="I48" s="78" t="e">
        <f t="shared" si="3"/>
        <v>#N/A</v>
      </c>
    </row>
    <row r="49" spans="1:9" ht="15.75" x14ac:dyDescent="0.2">
      <c r="A49" s="3"/>
      <c r="C49" s="3"/>
      <c r="F49" s="3"/>
      <c r="G49" s="3"/>
      <c r="H49" s="3"/>
      <c r="I49" s="78" t="e">
        <f>SUM(I46:I48)</f>
        <v>#N/A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Havasi Ferenc</cp:lastModifiedBy>
  <cp:lastPrinted>2023-11-09T09:28:33Z</cp:lastPrinted>
  <dcterms:created xsi:type="dcterms:W3CDTF">2006-10-31T14:53:25Z</dcterms:created>
  <dcterms:modified xsi:type="dcterms:W3CDTF">2023-11-13T06:58:17Z</dcterms:modified>
</cp:coreProperties>
</file>