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199EC255-824E-47D8-AEFD-1157EB5F0988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7" l="1"/>
  <c r="I24" i="7"/>
  <c r="I46" i="6"/>
  <c r="I34" i="6"/>
  <c r="I40" i="6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7" i="2"/>
  <c r="I46" i="2"/>
  <c r="I45" i="2"/>
  <c r="I41" i="2"/>
  <c r="I40" i="2"/>
  <c r="I39" i="2"/>
  <c r="I33" i="2"/>
  <c r="I34" i="2"/>
  <c r="I35" i="2"/>
  <c r="J181" i="25" l="1"/>
  <c r="J181" i="27"/>
  <c r="J111" i="25"/>
  <c r="J111" i="27"/>
  <c r="J42" i="25"/>
  <c r="J42" i="27"/>
  <c r="I49" i="9"/>
  <c r="I49" i="24"/>
  <c r="I37" i="24"/>
  <c r="I36" i="2"/>
  <c r="I48" i="2"/>
  <c r="I37" i="8"/>
  <c r="I49" i="8"/>
  <c r="I43" i="9"/>
  <c r="I43" i="23"/>
  <c r="I43" i="4"/>
  <c r="I43" i="8"/>
  <c r="I49" i="16"/>
  <c r="I43" i="16"/>
  <c r="I37" i="16"/>
  <c r="I43" i="24"/>
  <c r="I49" i="22"/>
  <c r="I43" i="22"/>
  <c r="I37" i="22"/>
  <c r="I49" i="23"/>
  <c r="I37" i="23"/>
  <c r="I49" i="21"/>
  <c r="I43" i="21"/>
  <c r="I37" i="21"/>
  <c r="I42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4" i="4" l="1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</calcChain>
</file>

<file path=xl/sharedStrings.xml><?xml version="1.0" encoding="utf-8"?>
<sst xmlns="http://schemas.openxmlformats.org/spreadsheetml/2006/main" count="666" uniqueCount="154">
  <si>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</si>
  <si>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</si>
  <si>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</si>
  <si>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</si>
  <si>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</si>
  <si>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</si>
  <si>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</si>
  <si>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</si>
  <si>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</si>
  <si>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</si>
  <si>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</si>
  <si>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</si>
  <si>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</si>
  <si>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</si>
  <si>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</si>
  <si>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</si>
  <si>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</si>
  <si>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</si>
  <si>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</si>
  <si>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</si>
  <si>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</si>
  <si>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</si>
  <si>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</si>
  <si>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</si>
  <si>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</si>
  <si>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</si>
  <si>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</si>
  <si>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</si>
  <si>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</si>
  <si>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</si>
  <si>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</si>
  <si>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</si>
  <si>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</si>
  <si>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</si>
  <si>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</si>
  <si>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</si>
  <si>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</si>
  <si>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</si>
  <si>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</si>
  <si>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</si>
  <si>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</si>
  <si>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</si>
  <si>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</si>
  <si>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</si>
  <si>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</si>
  <si>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</si>
  <si>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</si>
  <si>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</si>
  <si>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</si>
  <si>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</si>
  <si>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</si>
  <si>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</si>
  <si>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</si>
  <si>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</si>
  <si>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</si>
  <si>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</si>
  <si>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</si>
  <si>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</si>
  <si>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</si>
  <si>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</si>
  <si>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</si>
  <si>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</si>
  <si>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</si>
  <si>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</si>
  <si>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</si>
  <si>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</si>
  <si>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</si>
  <si>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</si>
  <si>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</si>
  <si>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</si>
  <si>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</si>
  <si>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</si>
  <si>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</si>
  <si>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</si>
  <si>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</si>
  <si>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</si>
  <si>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</si>
  <si>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>főtitkár</t>
  </si>
  <si>
    <t>Megyei Bajnokságán</t>
  </si>
  <si>
    <t>elnök</t>
  </si>
  <si>
    <t>Fejér</t>
  </si>
  <si>
    <t>Alba Volán Sc. Lőtere</t>
  </si>
  <si>
    <t>korcsoportban</t>
  </si>
  <si>
    <t xml:space="preserve">SZC Jáky József Technikum </t>
  </si>
  <si>
    <t>Időpont:2022.11.18</t>
  </si>
  <si>
    <t>Rubos Viktor</t>
  </si>
  <si>
    <t>Hunyadi</t>
  </si>
  <si>
    <t>Csőgör László</t>
  </si>
  <si>
    <t>Sárbogárdi Petőfi S. Gimn.</t>
  </si>
  <si>
    <t>Demeter Zoltán</t>
  </si>
  <si>
    <t>Szent Imre Gimn. Ált. isk. és Óv.</t>
  </si>
  <si>
    <t>Székesfehérvár</t>
  </si>
  <si>
    <t>Molnár Benjamin Sámuel</t>
  </si>
  <si>
    <t>Ciszterci Szent I. Gimn.</t>
  </si>
  <si>
    <t>Tugyi Gábor</t>
  </si>
  <si>
    <t>Felsővárosi Ált. Isk.</t>
  </si>
  <si>
    <t>Berkó-Parádi Levente</t>
  </si>
  <si>
    <t>Gyenis Kristóf</t>
  </si>
  <si>
    <t>Márkus László</t>
  </si>
  <si>
    <t>Palik Péter Zsombor</t>
  </si>
  <si>
    <t>Németh Zsolt</t>
  </si>
  <si>
    <t>Vörös Marcell</t>
  </si>
  <si>
    <t>Gergics Martin</t>
  </si>
  <si>
    <t>Györe Balázs</t>
  </si>
  <si>
    <t>Tóth Gergő</t>
  </si>
  <si>
    <t>Márkus Dávid</t>
  </si>
  <si>
    <t>Hegedüs Martin</t>
  </si>
  <si>
    <t>Szabó Botond Gábor</t>
  </si>
  <si>
    <t>Horváth Zoltán Márk</t>
  </si>
  <si>
    <t>Ónodi Bálint</t>
  </si>
  <si>
    <t>Balla Máté</t>
  </si>
  <si>
    <t>Lezsák Ferenc Balázs</t>
  </si>
  <si>
    <t>Spindler Martin</t>
  </si>
  <si>
    <t>Hunyadi M. Technikum</t>
  </si>
  <si>
    <t>Mór Táncsics Mihály Gimn.</t>
  </si>
  <si>
    <t>SZC Jáky József Technikum</t>
  </si>
  <si>
    <t>Vörösmarty</t>
  </si>
  <si>
    <t>SZC Árpád</t>
  </si>
  <si>
    <t>Mór</t>
  </si>
  <si>
    <t>6.</t>
  </si>
  <si>
    <t>8.</t>
  </si>
  <si>
    <t>10.</t>
  </si>
  <si>
    <t>11.</t>
  </si>
  <si>
    <t>13.</t>
  </si>
  <si>
    <t>16.</t>
  </si>
  <si>
    <t>17.</t>
  </si>
  <si>
    <t>18.</t>
  </si>
  <si>
    <t xml:space="preserve">Fejér </t>
  </si>
  <si>
    <t xml:space="preserve">Sárbogárd </t>
  </si>
  <si>
    <t>Székesfehérvári SZC Árpád Technikum, Szakképző Iskola és Kollégium</t>
  </si>
  <si>
    <t xml:space="preserve">Székesfehérvári SzC. Jáky József Technikum </t>
  </si>
  <si>
    <t>Szfvári SzC Vörösmarty Mihály Technikum és Szakképző Iskola</t>
  </si>
  <si>
    <t>4.</t>
  </si>
  <si>
    <t>5.</t>
  </si>
  <si>
    <t>7.</t>
  </si>
  <si>
    <t>15.</t>
  </si>
  <si>
    <t>Somogyi Tímea</t>
  </si>
  <si>
    <t>Csernus Csenge</t>
  </si>
  <si>
    <t>Császár Hanna</t>
  </si>
  <si>
    <t>Bokányi Viktória</t>
  </si>
  <si>
    <t>Szőllősi Dóra</t>
  </si>
  <si>
    <t>Szekeres Emília</t>
  </si>
  <si>
    <t>Aradi Maja</t>
  </si>
  <si>
    <t>Baraté Boglárka</t>
  </si>
  <si>
    <t>Berki Angéla</t>
  </si>
  <si>
    <t>Kiss Vivien Zsuzsanna</t>
  </si>
  <si>
    <t>Németh Nikolett</t>
  </si>
  <si>
    <t>Horváth Liza</t>
  </si>
  <si>
    <t>Kodály Zoltán Általános Iskola, Gimnázium és Alapfokú Művészeti Iskola</t>
  </si>
  <si>
    <t>Székesfehérvári SzC. Jáky József Technikum 1. csapat</t>
  </si>
  <si>
    <t>Székesfehérvári SzC. Jáky József Technikum 2. csapat</t>
  </si>
  <si>
    <t>9.</t>
  </si>
  <si>
    <t>12.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</si>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</sst>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2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14" fontId="19" fillId="0" borderId="1" xfId="0" applyNumberFormat="1" applyFont="1" applyBorder="1" applyAlignment="1"/>
    <xf numFmtId="0" fontId="0" fillId="4" borderId="1" xfId="0" applyFill="1" applyBorder="1"/>
    <xf numFmtId="0" fontId="5" fillId="4" borderId="1" xfId="0" applyFont="1" applyFill="1" applyBorder="1" applyAlignment="1">
      <alignment vertical="center"/>
    </xf>
    <xf numFmtId="0" fontId="0" fillId="4" borderId="15" xfId="0" applyFill="1" applyBorder="1"/>
    <xf numFmtId="0" fontId="5" fillId="4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0" fillId="4" borderId="0" xfId="0" applyFill="1" applyBorder="1"/>
    <xf numFmtId="0" fontId="1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45" fillId="4" borderId="15" xfId="0" applyFont="1" applyFill="1" applyBorder="1"/>
    <xf numFmtId="0" fontId="45" fillId="4" borderId="1" xfId="0" applyFont="1" applyFill="1" applyBorder="1"/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6" fillId="4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vertical="center"/>
    </xf>
    <xf numFmtId="0" fontId="46" fillId="4" borderId="1" xfId="0" applyFont="1" applyFill="1" applyBorder="1"/>
    <xf numFmtId="0" fontId="46" fillId="0" borderId="1" xfId="0" applyFont="1" applyBorder="1" applyAlignment="1">
      <alignment vertical="center"/>
    </xf>
    <xf numFmtId="0" fontId="47" fillId="4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5" fillId="4" borderId="0" xfId="0" applyFont="1" applyFill="1" applyBorder="1"/>
    <xf numFmtId="0" fontId="44" fillId="4" borderId="0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0" fontId="49" fillId="4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vertic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13" workbookViewId="0">
      <selection activeCell="G32" sqref="G32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79" t="s">
        <v>15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24" customFormat="1" ht="12" customHeight="1" x14ac:dyDescent="0.35">
      <c r="A2" s="76"/>
      <c r="B2" s="76"/>
      <c r="C2" s="113"/>
      <c r="D2" s="76"/>
      <c r="E2" s="76"/>
      <c r="F2" s="76"/>
      <c r="G2" s="76"/>
      <c r="H2" s="76"/>
      <c r="I2" s="76"/>
      <c r="J2" s="76"/>
    </row>
    <row r="3" spans="1:10" s="24" customFormat="1" ht="23.25" x14ac:dyDescent="0.35">
      <c r="A3" s="180" t="s">
        <v>74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s="24" customFormat="1" ht="115.5" customHeight="1" x14ac:dyDescent="0.35">
      <c r="A4" s="181" t="s">
        <v>68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s="24" customFormat="1" ht="23.25" x14ac:dyDescent="0.35">
      <c r="A5" s="180" t="s">
        <v>69</v>
      </c>
      <c r="B5" s="180"/>
      <c r="C5" s="180"/>
      <c r="D5" s="180"/>
      <c r="E5" s="180"/>
      <c r="F5" s="185"/>
      <c r="G5" s="185"/>
      <c r="H5" s="185"/>
      <c r="I5" s="185"/>
      <c r="J5" s="185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84"/>
      <c r="B21" s="184"/>
      <c r="C21" s="184"/>
      <c r="D21" s="184"/>
      <c r="E21" s="184"/>
      <c r="F21" s="184"/>
      <c r="G21" s="184"/>
      <c r="H21" s="184"/>
      <c r="I21" s="184"/>
      <c r="J21" s="184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8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83"/>
      <c r="B25" s="183"/>
      <c r="C25" s="183"/>
      <c r="D25" s="183"/>
      <c r="E25" s="183"/>
      <c r="F25" s="183"/>
      <c r="G25" s="183"/>
      <c r="H25" s="183"/>
      <c r="I25" s="183"/>
      <c r="J25" s="183"/>
    </row>
    <row r="26" spans="1:21" ht="12.75" customHeight="1" x14ac:dyDescent="0.2"/>
    <row r="27" spans="1:21" s="26" customFormat="1" ht="18" customHeight="1" x14ac:dyDescent="0.35">
      <c r="A27" s="183"/>
      <c r="B27" s="183"/>
      <c r="C27" s="183"/>
      <c r="D27" s="183"/>
      <c r="E27" s="183"/>
      <c r="F27" s="183"/>
      <c r="G27" s="183"/>
      <c r="H27" s="183"/>
      <c r="I27" s="183"/>
      <c r="J27" s="183"/>
    </row>
    <row r="28" spans="1:21" s="18" customFormat="1" ht="26.25" customHeight="1" x14ac:dyDescent="0.4">
      <c r="A28" s="114"/>
      <c r="B28" s="132" t="s">
        <v>76</v>
      </c>
      <c r="C28" s="132"/>
      <c r="D28" s="132"/>
      <c r="E28" s="133" t="s">
        <v>80</v>
      </c>
      <c r="H28" s="126"/>
      <c r="I28" s="115"/>
      <c r="J28" s="19"/>
      <c r="L28" s="114"/>
      <c r="M28" s="114"/>
      <c r="N28" s="114"/>
      <c r="O28" s="114"/>
      <c r="P28" s="114"/>
      <c r="Q28" s="114"/>
      <c r="R28" s="115"/>
      <c r="S28" s="114"/>
      <c r="T28" s="114"/>
      <c r="U28" s="115"/>
    </row>
    <row r="29" spans="1:21" ht="23.25" x14ac:dyDescent="0.35">
      <c r="A29" s="80"/>
      <c r="B29" s="80"/>
      <c r="C29" s="80"/>
      <c r="D29" s="80"/>
      <c r="E29" s="80"/>
    </row>
    <row r="30" spans="1:21" ht="26.25" x14ac:dyDescent="0.4">
      <c r="A30" s="111"/>
      <c r="B30" s="131" t="s">
        <v>75</v>
      </c>
      <c r="C30" s="131"/>
      <c r="D30" s="131"/>
      <c r="E30" s="133" t="s">
        <v>81</v>
      </c>
      <c r="H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1" ht="23.25" x14ac:dyDescent="0.35">
      <c r="A31" s="80"/>
      <c r="B31" s="80"/>
      <c r="C31" s="80"/>
      <c r="D31" s="80"/>
      <c r="E31" s="80"/>
    </row>
    <row r="32" spans="1:21" ht="26.25" x14ac:dyDescent="0.4">
      <c r="A32" s="112"/>
      <c r="B32" s="82" t="s">
        <v>84</v>
      </c>
      <c r="C32" s="82"/>
      <c r="D32" s="82"/>
      <c r="E32" s="134"/>
      <c r="H32" s="126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:15" x14ac:dyDescent="0.2">
      <c r="A33" s="81"/>
      <c r="B33" s="81"/>
      <c r="C33" s="81"/>
      <c r="D33" s="81"/>
      <c r="E33" s="81"/>
    </row>
    <row r="34" spans="1:15" ht="23.25" x14ac:dyDescent="0.35">
      <c r="A34" s="82"/>
      <c r="B34" s="82"/>
      <c r="C34" s="82"/>
      <c r="D34" s="82"/>
      <c r="E34" s="82" t="s">
        <v>7</v>
      </c>
      <c r="L34" s="82"/>
      <c r="O34" s="82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8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G17" sqref="G17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90.425781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ht="15" x14ac:dyDescent="0.25">
      <c r="A3" s="36" t="s">
        <v>12</v>
      </c>
      <c r="B3" s="160" t="s">
        <v>94</v>
      </c>
      <c r="C3" s="163">
        <v>2009</v>
      </c>
      <c r="D3" s="166" t="s">
        <v>91</v>
      </c>
      <c r="E3" s="167" t="s">
        <v>95</v>
      </c>
      <c r="F3" s="165" t="s">
        <v>127</v>
      </c>
      <c r="G3" s="140"/>
      <c r="H3" s="140"/>
      <c r="I3" s="169">
        <v>134</v>
      </c>
    </row>
    <row r="4" spans="1:10" s="28" customFormat="1" ht="15" x14ac:dyDescent="0.25">
      <c r="A4" s="36" t="s">
        <v>13</v>
      </c>
      <c r="B4" s="160" t="s">
        <v>92</v>
      </c>
      <c r="C4" s="163">
        <v>2010</v>
      </c>
      <c r="D4" s="166" t="s">
        <v>91</v>
      </c>
      <c r="E4" s="167" t="s">
        <v>93</v>
      </c>
      <c r="F4" s="165" t="s">
        <v>127</v>
      </c>
      <c r="G4" s="140"/>
      <c r="H4" s="140"/>
      <c r="I4" s="169">
        <v>126</v>
      </c>
    </row>
    <row r="5" spans="1:10" s="28" customFormat="1" ht="15" x14ac:dyDescent="0.25">
      <c r="A5" s="36" t="s">
        <v>14</v>
      </c>
      <c r="B5" s="160" t="s">
        <v>96</v>
      </c>
      <c r="C5" s="163">
        <v>2008</v>
      </c>
      <c r="D5" s="166" t="s">
        <v>91</v>
      </c>
      <c r="E5" s="167" t="s">
        <v>93</v>
      </c>
      <c r="F5" s="165" t="s">
        <v>127</v>
      </c>
      <c r="G5" s="140"/>
      <c r="H5" s="140"/>
      <c r="I5" s="169">
        <v>84</v>
      </c>
    </row>
    <row r="6" spans="1:10" s="28" customFormat="1" ht="15" x14ac:dyDescent="0.2">
      <c r="A6" s="36" t="s">
        <v>132</v>
      </c>
      <c r="B6" s="162" t="s">
        <v>89</v>
      </c>
      <c r="C6" s="164">
        <v>2012</v>
      </c>
      <c r="D6" s="162" t="s">
        <v>91</v>
      </c>
      <c r="E6" s="168" t="s">
        <v>90</v>
      </c>
      <c r="F6" s="161" t="s">
        <v>127</v>
      </c>
      <c r="G6" s="139"/>
      <c r="H6" s="139"/>
      <c r="I6" s="170">
        <v>66</v>
      </c>
    </row>
    <row r="7" spans="1:10" s="28" customFormat="1" ht="15" x14ac:dyDescent="0.2"/>
    <row r="8" spans="1:10" s="28" customFormat="1" ht="15" x14ac:dyDescent="0.2"/>
    <row r="9" spans="1:10" s="28" customFormat="1" x14ac:dyDescent="0.2">
      <c r="A9" s="156"/>
      <c r="J9" s="45"/>
    </row>
    <row r="10" spans="1:10" s="28" customFormat="1" x14ac:dyDescent="0.2">
      <c r="A10" s="157"/>
      <c r="J10" s="45"/>
    </row>
    <row r="11" spans="1:10" s="28" customFormat="1" x14ac:dyDescent="0.2">
      <c r="A11" s="157"/>
    </row>
    <row r="12" spans="1:10" s="28" customFormat="1" x14ac:dyDescent="0.2">
      <c r="A12" s="157"/>
    </row>
    <row r="13" spans="1:10" s="28" customFormat="1" x14ac:dyDescent="0.2">
      <c r="A13" s="141"/>
      <c r="B13" s="142"/>
      <c r="C13" s="143"/>
      <c r="D13" s="142"/>
      <c r="E13" s="142"/>
      <c r="F13" s="142"/>
      <c r="G13" s="144"/>
      <c r="H13" s="144"/>
      <c r="I13" s="145"/>
    </row>
    <row r="14" spans="1:10" s="28" customFormat="1" x14ac:dyDescent="0.2">
      <c r="A14" s="141"/>
      <c r="B14" s="142"/>
      <c r="C14" s="143"/>
      <c r="D14" s="142"/>
      <c r="E14" s="146"/>
      <c r="F14" s="142"/>
      <c r="G14" s="144"/>
      <c r="H14" s="144"/>
      <c r="I14" s="145"/>
    </row>
    <row r="15" spans="1:10" s="28" customFormat="1" x14ac:dyDescent="0.2">
      <c r="A15" s="141"/>
      <c r="B15" s="142"/>
      <c r="C15" s="143"/>
      <c r="D15" s="142"/>
      <c r="E15" s="142"/>
      <c r="F15" s="142"/>
      <c r="G15" s="144"/>
      <c r="H15" s="144"/>
      <c r="I15" s="145"/>
    </row>
    <row r="16" spans="1:10" s="28" customFormat="1" x14ac:dyDescent="0.2">
      <c r="A16" s="141"/>
      <c r="B16" s="142"/>
      <c r="C16" s="143"/>
      <c r="D16" s="142"/>
      <c r="E16" s="142"/>
      <c r="F16" s="142"/>
      <c r="G16" s="144"/>
      <c r="H16" s="144"/>
      <c r="I16" s="145"/>
    </row>
    <row r="17" spans="1:9" s="28" customFormat="1" x14ac:dyDescent="0.2">
      <c r="A17" s="141"/>
      <c r="B17" s="142"/>
      <c r="C17" s="143"/>
      <c r="D17" s="142"/>
      <c r="E17" s="142"/>
      <c r="F17" s="142"/>
      <c r="G17" s="144"/>
      <c r="H17" s="144"/>
      <c r="I17" s="145"/>
    </row>
    <row r="18" spans="1:9" s="28" customFormat="1" x14ac:dyDescent="0.2">
      <c r="A18" s="141"/>
      <c r="B18" s="147"/>
      <c r="C18" s="148"/>
      <c r="D18" s="147"/>
      <c r="E18" s="147"/>
      <c r="F18" s="147"/>
      <c r="G18" s="144"/>
      <c r="H18" s="144"/>
      <c r="I18" s="145"/>
    </row>
    <row r="19" spans="1:9" s="28" customFormat="1" x14ac:dyDescent="0.2">
      <c r="A19" s="141"/>
      <c r="B19" s="147"/>
      <c r="C19" s="148"/>
      <c r="D19" s="147"/>
      <c r="E19" s="147"/>
      <c r="F19" s="147"/>
      <c r="G19" s="144"/>
      <c r="H19" s="144"/>
      <c r="I19" s="145"/>
    </row>
    <row r="20" spans="1:9" s="28" customFormat="1" x14ac:dyDescent="0.2">
      <c r="A20" s="141"/>
      <c r="B20" s="147"/>
      <c r="C20" s="148"/>
      <c r="D20" s="147"/>
      <c r="E20" s="147"/>
      <c r="F20" s="147"/>
      <c r="G20" s="144"/>
      <c r="H20" s="144"/>
      <c r="I20" s="145"/>
    </row>
    <row r="21" spans="1:9" s="28" customFormat="1" x14ac:dyDescent="0.2">
      <c r="A21" s="141"/>
      <c r="B21" s="147"/>
      <c r="C21" s="148"/>
      <c r="D21" s="147"/>
      <c r="E21" s="147"/>
      <c r="F21" s="147"/>
      <c r="G21" s="144"/>
      <c r="H21" s="144"/>
      <c r="I21" s="145"/>
    </row>
    <row r="22" spans="1:9" s="28" customFormat="1" x14ac:dyDescent="0.2">
      <c r="A22" s="141"/>
      <c r="B22" s="147"/>
      <c r="C22" s="148"/>
      <c r="D22" s="147"/>
      <c r="E22" s="147"/>
      <c r="F22" s="147"/>
      <c r="G22" s="144"/>
      <c r="H22" s="144"/>
      <c r="I22" s="145"/>
    </row>
    <row r="23" spans="1:9" s="28" customFormat="1" x14ac:dyDescent="0.2">
      <c r="A23" s="141"/>
      <c r="B23" s="147"/>
      <c r="C23" s="148"/>
      <c r="D23" s="147"/>
      <c r="E23" s="147"/>
      <c r="F23" s="147"/>
      <c r="G23" s="144"/>
      <c r="H23" s="144"/>
      <c r="I23" s="145"/>
    </row>
    <row r="24" spans="1:9" s="28" customFormat="1" x14ac:dyDescent="0.2">
      <c r="A24" s="141"/>
      <c r="B24" s="147"/>
      <c r="C24" s="148"/>
      <c r="D24" s="147"/>
      <c r="E24" s="147"/>
      <c r="F24" s="147"/>
      <c r="G24" s="144"/>
      <c r="H24" s="144"/>
      <c r="I24" s="145"/>
    </row>
    <row r="25" spans="1:9" s="28" customFormat="1" x14ac:dyDescent="0.2">
      <c r="A25" s="141"/>
      <c r="B25" s="147"/>
      <c r="C25" s="148"/>
      <c r="D25" s="147"/>
      <c r="E25" s="147"/>
      <c r="F25" s="147"/>
      <c r="G25" s="144"/>
      <c r="H25" s="144"/>
      <c r="I25" s="145"/>
    </row>
    <row r="26" spans="1:9" s="28" customFormat="1" x14ac:dyDescent="0.2">
      <c r="A26" s="141"/>
      <c r="B26" s="147"/>
      <c r="C26" s="148"/>
      <c r="D26" s="147"/>
      <c r="E26" s="147"/>
      <c r="F26" s="147"/>
      <c r="G26" s="144"/>
      <c r="H26" s="144"/>
      <c r="I26" s="145"/>
    </row>
    <row r="27" spans="1:9" s="28" customFormat="1" ht="15" x14ac:dyDescent="0.2"/>
    <row r="28" spans="1:9" s="28" customFormat="1" ht="15" x14ac:dyDescent="0.2"/>
    <row r="29" spans="1:9" s="28" customFormat="1" x14ac:dyDescent="0.2">
      <c r="A29" s="1" t="s">
        <v>48</v>
      </c>
      <c r="B29" s="3"/>
      <c r="C29" s="4"/>
      <c r="D29" s="3"/>
      <c r="E29" s="3"/>
    </row>
    <row r="30" spans="1:9" s="28" customFormat="1" ht="15" x14ac:dyDescent="0.2">
      <c r="A30" s="188" t="s">
        <v>6</v>
      </c>
      <c r="B30" s="194" t="s">
        <v>71</v>
      </c>
      <c r="C30" s="188" t="s">
        <v>0</v>
      </c>
      <c r="D30" s="196"/>
      <c r="E30" s="193" t="s">
        <v>1</v>
      </c>
      <c r="F30" s="193"/>
      <c r="G30" s="186">
        <v>1</v>
      </c>
      <c r="H30" s="186">
        <v>2</v>
      </c>
      <c r="I30" s="188" t="s">
        <v>5</v>
      </c>
    </row>
    <row r="31" spans="1:9" s="28" customFormat="1" ht="15" x14ac:dyDescent="0.2">
      <c r="A31" s="189"/>
      <c r="B31" s="195"/>
      <c r="C31" s="189"/>
      <c r="D31" s="187"/>
      <c r="E31" s="189"/>
      <c r="F31" s="189"/>
      <c r="G31" s="187"/>
      <c r="H31" s="187"/>
      <c r="I31" s="189"/>
    </row>
    <row r="32" spans="1:9" s="28" customFormat="1" x14ac:dyDescent="0.2">
      <c r="A32" s="29" t="s">
        <v>12</v>
      </c>
      <c r="B32" s="190"/>
      <c r="C32" s="191"/>
      <c r="D32" s="191"/>
      <c r="E32" s="192"/>
      <c r="F32" s="36"/>
      <c r="G32" s="36"/>
      <c r="H32" s="36"/>
      <c r="I32" s="110"/>
    </row>
    <row r="33" spans="1:9" s="28" customFormat="1" x14ac:dyDescent="0.2">
      <c r="B33" s="36"/>
      <c r="C33" s="36"/>
      <c r="D33" s="36"/>
      <c r="E33" s="36"/>
      <c r="F33" s="36"/>
      <c r="G33" s="36"/>
      <c r="H33" s="36"/>
      <c r="I33" s="110">
        <f t="shared" ref="I33:I35" si="0">SUM(G33:H33)</f>
        <v>0</v>
      </c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si="0"/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0"/>
        <v>0</v>
      </c>
    </row>
    <row r="36" spans="1:9" s="28" customFormat="1" x14ac:dyDescent="0.2">
      <c r="I36" s="110">
        <f>SUM(I33:I35)</f>
        <v>0</v>
      </c>
    </row>
    <row r="37" spans="1:9" s="28" customFormat="1" x14ac:dyDescent="0.2">
      <c r="I37" s="109"/>
    </row>
    <row r="38" spans="1:9" s="28" customFormat="1" x14ac:dyDescent="0.2">
      <c r="A38" s="29" t="s">
        <v>13</v>
      </c>
      <c r="B38" s="190"/>
      <c r="C38" s="191"/>
      <c r="D38" s="191"/>
      <c r="E38" s="192"/>
      <c r="F38" s="36"/>
      <c r="G38" s="36"/>
      <c r="H38" s="36"/>
      <c r="I38" s="110"/>
    </row>
    <row r="39" spans="1:9" s="28" customFormat="1" x14ac:dyDescent="0.2">
      <c r="B39" s="36"/>
      <c r="C39" s="36"/>
      <c r="D39" s="36"/>
      <c r="E39" s="36"/>
      <c r="F39" s="36"/>
      <c r="G39" s="36"/>
      <c r="H39" s="36"/>
      <c r="I39" s="110">
        <f t="shared" ref="I39:I41" si="1">SUM(G39:H39)</f>
        <v>0</v>
      </c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si="1"/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1"/>
        <v>0</v>
      </c>
    </row>
    <row r="42" spans="1:9" s="28" customFormat="1" x14ac:dyDescent="0.2">
      <c r="I42" s="110">
        <f>SUM(I39:I41)</f>
        <v>0</v>
      </c>
    </row>
    <row r="43" spans="1:9" s="28" customFormat="1" x14ac:dyDescent="0.2">
      <c r="I43" s="109"/>
    </row>
    <row r="44" spans="1:9" s="28" customFormat="1" x14ac:dyDescent="0.2">
      <c r="A44" s="29" t="s">
        <v>14</v>
      </c>
      <c r="B44" s="190"/>
      <c r="C44" s="191"/>
      <c r="D44" s="191"/>
      <c r="E44" s="192"/>
      <c r="F44" s="36"/>
      <c r="G44" s="36"/>
      <c r="H44" s="36"/>
      <c r="I44" s="110"/>
    </row>
    <row r="45" spans="1:9" x14ac:dyDescent="0.2">
      <c r="A45" s="28"/>
      <c r="B45" s="36"/>
      <c r="C45" s="36"/>
      <c r="D45" s="36"/>
      <c r="E45" s="36"/>
      <c r="F45" s="36"/>
      <c r="G45" s="36"/>
      <c r="H45" s="36"/>
      <c r="I45" s="110">
        <f t="shared" ref="I45:I47" si="2">SUM(G45:H45)</f>
        <v>0</v>
      </c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si="2"/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2"/>
        <v>0</v>
      </c>
    </row>
    <row r="48" spans="1:9" x14ac:dyDescent="0.2">
      <c r="A48" s="28"/>
      <c r="B48" s="28"/>
      <c r="C48" s="28"/>
      <c r="D48" s="28"/>
      <c r="E48" s="28"/>
      <c r="F48" s="28"/>
      <c r="G48" s="28"/>
      <c r="H48" s="28"/>
      <c r="I48" s="110">
        <f>SUM(I45:I47)</f>
        <v>0</v>
      </c>
    </row>
  </sheetData>
  <sortState xmlns:xlrd2="http://schemas.microsoft.com/office/spreadsheetml/2017/richdata2" ref="B3:I14">
    <sortCondition descending="1" ref="I3:I14"/>
  </sortState>
  <mergeCells count="12">
    <mergeCell ref="B44:E44"/>
    <mergeCell ref="F30:F31"/>
    <mergeCell ref="A30:A31"/>
    <mergeCell ref="B30:B31"/>
    <mergeCell ref="C30:C31"/>
    <mergeCell ref="D30:D31"/>
    <mergeCell ref="E30:E31"/>
    <mergeCell ref="G30:G31"/>
    <mergeCell ref="H30:H31"/>
    <mergeCell ref="I30:I31"/>
    <mergeCell ref="B32:E32"/>
    <mergeCell ref="B38:E38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89"/>
  <sheetViews>
    <sheetView zoomScale="90" zoomScaleNormal="90" workbookViewId="0">
      <pane xSplit="2" ySplit="2" topLeftCell="C33" activePane="bottomRight" state="frozen"/>
      <selection sqref="A1:J1"/>
      <selection pane="topRight" sqref="A1:J1"/>
      <selection pane="bottomLeft" sqref="A1:J1"/>
      <selection pane="bottomRight" activeCell="L17" sqref="L17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83.425781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5">
      <c r="A3" s="50" t="s">
        <v>12</v>
      </c>
      <c r="B3" s="160" t="s">
        <v>106</v>
      </c>
      <c r="C3" s="158">
        <v>2006</v>
      </c>
      <c r="D3" s="136" t="s">
        <v>91</v>
      </c>
      <c r="E3" s="135" t="s">
        <v>117</v>
      </c>
      <c r="F3" s="51" t="s">
        <v>127</v>
      </c>
      <c r="G3" s="48"/>
      <c r="H3" s="48"/>
      <c r="I3" s="49">
        <v>165</v>
      </c>
    </row>
    <row r="4" spans="1:9" s="28" customFormat="1" x14ac:dyDescent="0.25">
      <c r="A4" s="50" t="s">
        <v>13</v>
      </c>
      <c r="B4" s="160" t="s">
        <v>107</v>
      </c>
      <c r="C4" s="158">
        <v>2005</v>
      </c>
      <c r="D4" s="136" t="s">
        <v>91</v>
      </c>
      <c r="E4" s="135" t="s">
        <v>117</v>
      </c>
      <c r="F4" s="51" t="s">
        <v>127</v>
      </c>
      <c r="G4" s="48"/>
      <c r="H4" s="48"/>
      <c r="I4" s="49">
        <v>161</v>
      </c>
    </row>
    <row r="5" spans="1:9" s="28" customFormat="1" x14ac:dyDescent="0.25">
      <c r="A5" s="50" t="s">
        <v>14</v>
      </c>
      <c r="B5" s="160" t="s">
        <v>112</v>
      </c>
      <c r="C5" s="158">
        <v>2004</v>
      </c>
      <c r="D5" s="136" t="s">
        <v>91</v>
      </c>
      <c r="E5" s="135" t="s">
        <v>115</v>
      </c>
      <c r="F5" s="51" t="s">
        <v>127</v>
      </c>
      <c r="G5" s="48"/>
      <c r="H5" s="48"/>
      <c r="I5" s="49">
        <v>156</v>
      </c>
    </row>
    <row r="6" spans="1:9" s="28" customFormat="1" x14ac:dyDescent="0.25">
      <c r="A6" s="50" t="s">
        <v>132</v>
      </c>
      <c r="B6" s="160" t="s">
        <v>105</v>
      </c>
      <c r="C6" s="158">
        <v>2006</v>
      </c>
      <c r="D6" s="136" t="s">
        <v>91</v>
      </c>
      <c r="E6" s="135" t="s">
        <v>117</v>
      </c>
      <c r="F6" s="51" t="s">
        <v>127</v>
      </c>
      <c r="G6" s="48"/>
      <c r="H6" s="48"/>
      <c r="I6" s="49">
        <v>153</v>
      </c>
    </row>
    <row r="7" spans="1:9" s="28" customFormat="1" x14ac:dyDescent="0.25">
      <c r="A7" s="50" t="s">
        <v>133</v>
      </c>
      <c r="B7" s="160" t="s">
        <v>97</v>
      </c>
      <c r="C7" s="158">
        <v>2004</v>
      </c>
      <c r="D7" s="136" t="s">
        <v>91</v>
      </c>
      <c r="E7" s="135" t="s">
        <v>113</v>
      </c>
      <c r="F7" s="51" t="s">
        <v>127</v>
      </c>
      <c r="G7" s="48"/>
      <c r="H7" s="48"/>
      <c r="I7" s="49">
        <v>142</v>
      </c>
    </row>
    <row r="8" spans="1:9" s="28" customFormat="1" x14ac:dyDescent="0.25">
      <c r="A8" s="50" t="s">
        <v>119</v>
      </c>
      <c r="B8" s="160" t="s">
        <v>98</v>
      </c>
      <c r="C8" s="158">
        <v>2005</v>
      </c>
      <c r="D8" s="136" t="s">
        <v>91</v>
      </c>
      <c r="E8" s="135" t="s">
        <v>113</v>
      </c>
      <c r="F8" s="51" t="s">
        <v>127</v>
      </c>
      <c r="G8" s="48"/>
      <c r="H8" s="48"/>
      <c r="I8" s="49">
        <v>135</v>
      </c>
    </row>
    <row r="9" spans="1:9" s="28" customFormat="1" x14ac:dyDescent="0.25">
      <c r="A9" s="50" t="s">
        <v>134</v>
      </c>
      <c r="B9" s="160" t="s">
        <v>111</v>
      </c>
      <c r="C9" s="158">
        <v>2004</v>
      </c>
      <c r="D9" s="136" t="s">
        <v>91</v>
      </c>
      <c r="E9" s="135" t="s">
        <v>117</v>
      </c>
      <c r="F9" s="51" t="s">
        <v>127</v>
      </c>
      <c r="G9" s="48"/>
      <c r="H9" s="48"/>
      <c r="I9" s="49">
        <v>135</v>
      </c>
    </row>
    <row r="10" spans="1:9" s="28" customFormat="1" x14ac:dyDescent="0.25">
      <c r="A10" s="50" t="s">
        <v>120</v>
      </c>
      <c r="B10" s="160" t="s">
        <v>103</v>
      </c>
      <c r="C10" s="158">
        <v>2002</v>
      </c>
      <c r="D10" s="136" t="s">
        <v>91</v>
      </c>
      <c r="E10" s="135" t="s">
        <v>116</v>
      </c>
      <c r="F10" s="51" t="s">
        <v>127</v>
      </c>
      <c r="G10" s="48"/>
      <c r="H10" s="48"/>
      <c r="I10" s="49">
        <v>135</v>
      </c>
    </row>
    <row r="11" spans="1:9" s="28" customFormat="1" x14ac:dyDescent="0.25">
      <c r="A11" s="50" t="s">
        <v>151</v>
      </c>
      <c r="B11" s="160" t="s">
        <v>109</v>
      </c>
      <c r="C11" s="158">
        <v>2007</v>
      </c>
      <c r="D11" s="136" t="s">
        <v>91</v>
      </c>
      <c r="E11" s="135" t="s">
        <v>117</v>
      </c>
      <c r="F11" s="51" t="s">
        <v>127</v>
      </c>
      <c r="G11" s="48"/>
      <c r="H11" s="48"/>
      <c r="I11" s="49">
        <v>134</v>
      </c>
    </row>
    <row r="12" spans="1:9" s="28" customFormat="1" x14ac:dyDescent="0.25">
      <c r="A12" s="50" t="s">
        <v>121</v>
      </c>
      <c r="B12" s="160" t="s">
        <v>99</v>
      </c>
      <c r="C12" s="158">
        <v>2008</v>
      </c>
      <c r="D12" s="136" t="s">
        <v>118</v>
      </c>
      <c r="E12" s="135" t="s">
        <v>114</v>
      </c>
      <c r="F12" s="51" t="s">
        <v>127</v>
      </c>
      <c r="G12" s="48"/>
      <c r="H12" s="48"/>
      <c r="I12" s="49">
        <v>132</v>
      </c>
    </row>
    <row r="13" spans="1:9" s="28" customFormat="1" x14ac:dyDescent="0.25">
      <c r="A13" s="50" t="s">
        <v>122</v>
      </c>
      <c r="B13" s="160" t="s">
        <v>104</v>
      </c>
      <c r="C13" s="158">
        <v>2004</v>
      </c>
      <c r="D13" s="136" t="s">
        <v>91</v>
      </c>
      <c r="E13" s="135" t="s">
        <v>116</v>
      </c>
      <c r="F13" s="51" t="s">
        <v>127</v>
      </c>
      <c r="G13" s="48"/>
      <c r="H13" s="48"/>
      <c r="I13" s="49">
        <v>130</v>
      </c>
    </row>
    <row r="14" spans="1:9" s="28" customFormat="1" x14ac:dyDescent="0.25">
      <c r="A14" s="50" t="s">
        <v>152</v>
      </c>
      <c r="B14" s="160" t="s">
        <v>108</v>
      </c>
      <c r="C14" s="158">
        <v>2002</v>
      </c>
      <c r="D14" s="136" t="s">
        <v>91</v>
      </c>
      <c r="E14" s="135" t="s">
        <v>117</v>
      </c>
      <c r="F14" s="51" t="s">
        <v>127</v>
      </c>
      <c r="G14" s="48"/>
      <c r="H14" s="48"/>
      <c r="I14" s="49">
        <v>128</v>
      </c>
    </row>
    <row r="15" spans="1:9" s="28" customFormat="1" x14ac:dyDescent="0.25">
      <c r="A15" s="50" t="s">
        <v>123</v>
      </c>
      <c r="B15" s="160" t="s">
        <v>110</v>
      </c>
      <c r="C15" s="158">
        <v>2005</v>
      </c>
      <c r="D15" s="136" t="s">
        <v>91</v>
      </c>
      <c r="E15" s="135" t="s">
        <v>115</v>
      </c>
      <c r="F15" s="51" t="s">
        <v>127</v>
      </c>
      <c r="G15" s="48"/>
      <c r="H15" s="48"/>
      <c r="I15" s="49">
        <v>128</v>
      </c>
    </row>
    <row r="16" spans="1:9" s="28" customFormat="1" x14ac:dyDescent="0.25">
      <c r="A16" s="50" t="s">
        <v>153</v>
      </c>
      <c r="B16" s="160" t="s">
        <v>100</v>
      </c>
      <c r="C16" s="158">
        <v>2005</v>
      </c>
      <c r="D16" s="136" t="s">
        <v>91</v>
      </c>
      <c r="E16" s="135" t="s">
        <v>115</v>
      </c>
      <c r="F16" s="51" t="s">
        <v>127</v>
      </c>
      <c r="G16" s="48"/>
      <c r="H16" s="48"/>
      <c r="I16" s="49">
        <v>126</v>
      </c>
    </row>
    <row r="17" spans="1:9" s="28" customFormat="1" ht="16.5" thickBot="1" x14ac:dyDescent="0.3">
      <c r="A17" s="50" t="s">
        <v>135</v>
      </c>
      <c r="B17" s="160" t="s">
        <v>101</v>
      </c>
      <c r="C17" s="158">
        <v>2004</v>
      </c>
      <c r="D17" s="136" t="s">
        <v>91</v>
      </c>
      <c r="E17" s="135" t="s">
        <v>115</v>
      </c>
      <c r="F17" s="51" t="s">
        <v>127</v>
      </c>
      <c r="G17" s="48"/>
      <c r="H17" s="48"/>
      <c r="I17" s="49">
        <v>125</v>
      </c>
    </row>
    <row r="18" spans="1:9" s="28" customFormat="1" x14ac:dyDescent="0.25">
      <c r="A18" s="50" t="s">
        <v>124</v>
      </c>
      <c r="B18" s="159" t="s">
        <v>85</v>
      </c>
      <c r="C18" s="158">
        <v>2006</v>
      </c>
      <c r="D18" s="136" t="s">
        <v>91</v>
      </c>
      <c r="E18" s="137" t="s">
        <v>86</v>
      </c>
      <c r="F18" s="51" t="s">
        <v>127</v>
      </c>
      <c r="G18" s="30"/>
      <c r="H18" s="30"/>
      <c r="I18" s="31">
        <v>116</v>
      </c>
    </row>
    <row r="19" spans="1:9" s="28" customFormat="1" x14ac:dyDescent="0.25">
      <c r="A19" s="50" t="s">
        <v>125</v>
      </c>
      <c r="B19" s="160" t="s">
        <v>102</v>
      </c>
      <c r="C19" s="158">
        <v>2001</v>
      </c>
      <c r="D19" s="136" t="s">
        <v>91</v>
      </c>
      <c r="E19" s="135" t="s">
        <v>116</v>
      </c>
      <c r="F19" s="51" t="s">
        <v>127</v>
      </c>
      <c r="G19" s="48"/>
      <c r="H19" s="48"/>
      <c r="I19" s="49">
        <v>116</v>
      </c>
    </row>
    <row r="20" spans="1:9" s="28" customFormat="1" x14ac:dyDescent="0.25">
      <c r="A20" s="50" t="s">
        <v>126</v>
      </c>
      <c r="B20" s="160" t="s">
        <v>87</v>
      </c>
      <c r="C20" s="158">
        <v>2004</v>
      </c>
      <c r="D20" s="138" t="s">
        <v>128</v>
      </c>
      <c r="E20" s="135" t="s">
        <v>88</v>
      </c>
      <c r="F20" s="51" t="s">
        <v>127</v>
      </c>
      <c r="G20" s="30"/>
      <c r="H20" s="30"/>
      <c r="I20" s="31">
        <v>91</v>
      </c>
    </row>
    <row r="21" spans="1:9" s="28" customFormat="1" x14ac:dyDescent="0.25">
      <c r="A21" s="149"/>
      <c r="B21" s="150"/>
      <c r="C21" s="148"/>
      <c r="D21" s="151"/>
      <c r="E21" s="152"/>
      <c r="F21" s="147"/>
      <c r="G21" s="153"/>
      <c r="H21" s="153"/>
      <c r="I21" s="154"/>
    </row>
    <row r="22" spans="1:9" s="28" customFormat="1" x14ac:dyDescent="0.2">
      <c r="A22" s="149"/>
      <c r="B22" s="147"/>
      <c r="C22" s="148"/>
      <c r="D22" s="62"/>
      <c r="E22" s="62"/>
      <c r="F22" s="147"/>
      <c r="G22" s="153"/>
      <c r="H22" s="153"/>
      <c r="I22" s="154"/>
    </row>
    <row r="23" spans="1:9" s="28" customFormat="1" x14ac:dyDescent="0.2">
      <c r="A23" s="149"/>
      <c r="B23" s="147"/>
      <c r="C23" s="148"/>
      <c r="D23" s="62"/>
      <c r="E23" s="62"/>
      <c r="F23" s="147"/>
      <c r="G23" s="153"/>
      <c r="H23" s="153"/>
      <c r="I23" s="154"/>
    </row>
    <row r="24" spans="1:9" s="28" customFormat="1" x14ac:dyDescent="0.2">
      <c r="A24" s="141"/>
      <c r="B24" s="147"/>
      <c r="C24" s="148"/>
      <c r="D24" s="62"/>
      <c r="E24" s="62"/>
      <c r="F24" s="62"/>
      <c r="G24" s="153"/>
      <c r="H24" s="153"/>
      <c r="I24" s="154"/>
    </row>
    <row r="25" spans="1:9" s="28" customFormat="1" ht="15" x14ac:dyDescent="0.2"/>
    <row r="26" spans="1:9" s="28" customFormat="1" ht="15" x14ac:dyDescent="0.2"/>
    <row r="27" spans="1:9" s="28" customFormat="1" x14ac:dyDescent="0.2">
      <c r="A27" s="1" t="s">
        <v>49</v>
      </c>
    </row>
    <row r="28" spans="1:9" s="28" customFormat="1" ht="15" customHeight="1" x14ac:dyDescent="0.2">
      <c r="A28" s="188" t="s">
        <v>6</v>
      </c>
      <c r="B28" s="194" t="s">
        <v>72</v>
      </c>
      <c r="C28" s="188" t="s">
        <v>0</v>
      </c>
      <c r="D28" s="193"/>
      <c r="E28" s="193" t="s">
        <v>1</v>
      </c>
      <c r="F28" s="193"/>
      <c r="G28" s="188">
        <v>1</v>
      </c>
      <c r="H28" s="188">
        <v>2</v>
      </c>
      <c r="I28" s="188" t="s">
        <v>5</v>
      </c>
    </row>
    <row r="29" spans="1:9" s="28" customFormat="1" ht="15" customHeight="1" x14ac:dyDescent="0.2">
      <c r="A29" s="189"/>
      <c r="B29" s="204"/>
      <c r="C29" s="197"/>
      <c r="D29" s="201"/>
      <c r="E29" s="201"/>
      <c r="F29" s="201"/>
      <c r="G29" s="197"/>
      <c r="H29" s="197"/>
      <c r="I29" s="197"/>
    </row>
    <row r="30" spans="1:9" s="28" customFormat="1" x14ac:dyDescent="0.2">
      <c r="A30" s="31" t="s">
        <v>12</v>
      </c>
      <c r="B30" s="198" t="s">
        <v>129</v>
      </c>
      <c r="C30" s="199"/>
      <c r="D30" s="199"/>
      <c r="E30" s="200"/>
      <c r="F30" s="36"/>
      <c r="G30" s="36"/>
      <c r="H30" s="36"/>
      <c r="I30" s="110"/>
    </row>
    <row r="31" spans="1:9" s="28" customFormat="1" x14ac:dyDescent="0.2">
      <c r="A31" s="37" t="s">
        <v>12</v>
      </c>
      <c r="B31" s="36" t="s">
        <v>106</v>
      </c>
      <c r="C31" s="36">
        <v>2006</v>
      </c>
      <c r="D31" s="36" t="s">
        <v>91</v>
      </c>
      <c r="E31" s="36" t="s">
        <v>117</v>
      </c>
      <c r="F31" s="36" t="s">
        <v>127</v>
      </c>
      <c r="G31" s="36"/>
      <c r="H31" s="36"/>
      <c r="I31" s="110">
        <v>165</v>
      </c>
    </row>
    <row r="32" spans="1:9" s="28" customFormat="1" x14ac:dyDescent="0.2">
      <c r="A32" s="37" t="s">
        <v>13</v>
      </c>
      <c r="B32" s="36" t="s">
        <v>107</v>
      </c>
      <c r="C32" s="36">
        <v>2005</v>
      </c>
      <c r="D32" s="36" t="s">
        <v>91</v>
      </c>
      <c r="E32" s="36" t="s">
        <v>117</v>
      </c>
      <c r="F32" s="36" t="s">
        <v>127</v>
      </c>
      <c r="G32" s="36"/>
      <c r="H32" s="36"/>
      <c r="I32" s="110">
        <v>161</v>
      </c>
    </row>
    <row r="33" spans="1:9" s="28" customFormat="1" x14ac:dyDescent="0.2">
      <c r="A33" s="37" t="s">
        <v>14</v>
      </c>
      <c r="B33" s="36" t="s">
        <v>105</v>
      </c>
      <c r="C33" s="36">
        <v>2006</v>
      </c>
      <c r="D33" s="36" t="s">
        <v>91</v>
      </c>
      <c r="E33" s="36" t="s">
        <v>117</v>
      </c>
      <c r="F33" s="36" t="s">
        <v>127</v>
      </c>
      <c r="G33" s="36"/>
      <c r="H33" s="36"/>
      <c r="I33" s="110">
        <v>153</v>
      </c>
    </row>
    <row r="34" spans="1:9" s="28" customFormat="1" x14ac:dyDescent="0.2">
      <c r="A34" s="37"/>
      <c r="I34" s="110">
        <f>SUM(I31:I33)</f>
        <v>479</v>
      </c>
    </row>
    <row r="35" spans="1:9" s="28" customFormat="1" x14ac:dyDescent="0.2">
      <c r="A35" s="37"/>
      <c r="I35" s="109"/>
    </row>
    <row r="36" spans="1:9" s="28" customFormat="1" x14ac:dyDescent="0.2">
      <c r="A36" s="31" t="s">
        <v>13</v>
      </c>
      <c r="B36" s="198" t="s">
        <v>130</v>
      </c>
      <c r="C36" s="199"/>
      <c r="D36" s="199"/>
      <c r="E36" s="200"/>
    </row>
    <row r="37" spans="1:9" s="28" customFormat="1" x14ac:dyDescent="0.2">
      <c r="A37" s="37" t="s">
        <v>12</v>
      </c>
      <c r="B37" s="36" t="s">
        <v>112</v>
      </c>
      <c r="C37" s="36">
        <v>2004</v>
      </c>
      <c r="D37" s="36" t="s">
        <v>91</v>
      </c>
      <c r="E37" s="36" t="s">
        <v>115</v>
      </c>
      <c r="F37" s="36" t="s">
        <v>127</v>
      </c>
      <c r="G37" s="36"/>
      <c r="H37" s="36"/>
      <c r="I37" s="110">
        <v>156</v>
      </c>
    </row>
    <row r="38" spans="1:9" s="28" customFormat="1" x14ac:dyDescent="0.2">
      <c r="A38" s="37" t="s">
        <v>13</v>
      </c>
      <c r="B38" s="36" t="s">
        <v>110</v>
      </c>
      <c r="C38" s="36">
        <v>2005</v>
      </c>
      <c r="D38" s="36" t="s">
        <v>91</v>
      </c>
      <c r="E38" s="36" t="s">
        <v>115</v>
      </c>
      <c r="F38" s="36" t="s">
        <v>127</v>
      </c>
      <c r="G38" s="36"/>
      <c r="H38" s="36"/>
      <c r="I38" s="110">
        <v>128</v>
      </c>
    </row>
    <row r="39" spans="1:9" s="28" customFormat="1" x14ac:dyDescent="0.2">
      <c r="A39" s="37" t="s">
        <v>14</v>
      </c>
      <c r="B39" s="36" t="s">
        <v>101</v>
      </c>
      <c r="C39" s="36">
        <v>2004</v>
      </c>
      <c r="D39" s="36" t="s">
        <v>91</v>
      </c>
      <c r="E39" s="36" t="s">
        <v>115</v>
      </c>
      <c r="F39" s="36" t="s">
        <v>127</v>
      </c>
      <c r="G39" s="36"/>
      <c r="H39" s="36"/>
      <c r="I39" s="110">
        <v>125</v>
      </c>
    </row>
    <row r="40" spans="1:9" s="28" customFormat="1" x14ac:dyDescent="0.2">
      <c r="A40" s="37"/>
      <c r="I40" s="110">
        <f>SUM(I37:I39)</f>
        <v>409</v>
      </c>
    </row>
    <row r="41" spans="1:9" s="28" customFormat="1" x14ac:dyDescent="0.2">
      <c r="A41" s="37"/>
      <c r="I41" s="109"/>
    </row>
    <row r="42" spans="1:9" s="28" customFormat="1" x14ac:dyDescent="0.2">
      <c r="A42" s="31" t="s">
        <v>14</v>
      </c>
      <c r="B42" s="198" t="s">
        <v>131</v>
      </c>
      <c r="C42" s="202"/>
      <c r="D42" s="202"/>
      <c r="E42" s="203"/>
      <c r="F42" s="36"/>
      <c r="G42" s="36"/>
      <c r="H42" s="36"/>
      <c r="I42" s="110"/>
    </row>
    <row r="43" spans="1:9" s="28" customFormat="1" x14ac:dyDescent="0.2">
      <c r="A43" s="37" t="s">
        <v>12</v>
      </c>
      <c r="B43" s="36" t="s">
        <v>103</v>
      </c>
      <c r="C43" s="36">
        <v>2002</v>
      </c>
      <c r="D43" s="36" t="s">
        <v>91</v>
      </c>
      <c r="E43" s="36" t="s">
        <v>116</v>
      </c>
      <c r="F43" s="36" t="s">
        <v>127</v>
      </c>
      <c r="G43" s="36"/>
      <c r="H43" s="36"/>
      <c r="I43" s="110">
        <v>135</v>
      </c>
    </row>
    <row r="44" spans="1:9" s="28" customFormat="1" x14ac:dyDescent="0.2">
      <c r="A44" s="37" t="s">
        <v>13</v>
      </c>
      <c r="B44" s="36" t="s">
        <v>104</v>
      </c>
      <c r="C44" s="36">
        <v>2004</v>
      </c>
      <c r="D44" s="36" t="s">
        <v>91</v>
      </c>
      <c r="E44" s="36" t="s">
        <v>116</v>
      </c>
      <c r="F44" s="36" t="s">
        <v>127</v>
      </c>
      <c r="G44" s="36"/>
      <c r="H44" s="36"/>
      <c r="I44" s="110">
        <v>130</v>
      </c>
    </row>
    <row r="45" spans="1:9" s="28" customFormat="1" x14ac:dyDescent="0.2">
      <c r="A45" s="37" t="s">
        <v>14</v>
      </c>
      <c r="B45" s="36" t="s">
        <v>102</v>
      </c>
      <c r="C45" s="36">
        <v>2001</v>
      </c>
      <c r="D45" s="36" t="s">
        <v>91</v>
      </c>
      <c r="E45" s="36" t="s">
        <v>116</v>
      </c>
      <c r="F45" s="36" t="s">
        <v>127</v>
      </c>
      <c r="G45" s="36"/>
      <c r="H45" s="36"/>
      <c r="I45" s="110">
        <v>116</v>
      </c>
    </row>
    <row r="46" spans="1:9" s="28" customFormat="1" x14ac:dyDescent="0.2">
      <c r="I46" s="110">
        <f>SUM(I43:I45)</f>
        <v>381</v>
      </c>
    </row>
    <row r="75" spans="2:9" ht="15" x14ac:dyDescent="0.2">
      <c r="C75" s="3"/>
      <c r="G75" s="3"/>
      <c r="H75" s="3"/>
      <c r="I75" s="3"/>
    </row>
    <row r="76" spans="2:9" x14ac:dyDescent="0.25">
      <c r="B76" s="171"/>
      <c r="C76" s="172"/>
      <c r="D76" s="151"/>
      <c r="E76" s="152"/>
      <c r="F76" s="147"/>
      <c r="G76" s="153"/>
      <c r="H76" s="153"/>
      <c r="I76" s="154"/>
    </row>
    <row r="78" spans="2:9" ht="15" x14ac:dyDescent="0.2">
      <c r="C78" s="3"/>
      <c r="G78" s="3"/>
      <c r="H78" s="3"/>
      <c r="I78" s="3"/>
    </row>
    <row r="85" spans="3:9" ht="15" x14ac:dyDescent="0.2">
      <c r="C85" s="3"/>
      <c r="G85" s="3"/>
      <c r="H85" s="3"/>
      <c r="I85" s="3"/>
    </row>
    <row r="86" spans="3:9" ht="15" x14ac:dyDescent="0.2">
      <c r="C86" s="3"/>
      <c r="G86" s="3"/>
      <c r="H86" s="3"/>
      <c r="I86" s="3"/>
    </row>
    <row r="87" spans="3:9" ht="15" x14ac:dyDescent="0.2">
      <c r="C87" s="3"/>
      <c r="G87" s="3"/>
      <c r="H87" s="3"/>
      <c r="I87" s="3"/>
    </row>
    <row r="88" spans="3:9" ht="15" x14ac:dyDescent="0.2">
      <c r="C88" s="3"/>
      <c r="G88" s="3"/>
      <c r="H88" s="3"/>
      <c r="I88" s="3"/>
    </row>
    <row r="89" spans="3:9" ht="15" x14ac:dyDescent="0.2">
      <c r="C89" s="3"/>
      <c r="G89" s="3"/>
      <c r="H89" s="3"/>
      <c r="I89" s="3"/>
    </row>
  </sheetData>
  <sortState xmlns:xlrd2="http://schemas.microsoft.com/office/spreadsheetml/2017/richdata2" ref="B58:I64">
    <sortCondition descending="1" ref="I3:I9"/>
  </sortState>
  <mergeCells count="12">
    <mergeCell ref="B42:E42"/>
    <mergeCell ref="A28:A29"/>
    <mergeCell ref="B28:B29"/>
    <mergeCell ref="C28:C29"/>
    <mergeCell ref="D28:D29"/>
    <mergeCell ref="E28:E29"/>
    <mergeCell ref="G28:G29"/>
    <mergeCell ref="H28:H29"/>
    <mergeCell ref="I28:I29"/>
    <mergeCell ref="B36:E36"/>
    <mergeCell ref="B30:E30"/>
    <mergeCell ref="F28:F2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1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64</v>
      </c>
    </row>
    <row r="31" spans="1:9" s="28" customFormat="1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s="28" customFormat="1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s="28" customFormat="1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1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4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70</v>
      </c>
    </row>
    <row r="31" spans="1:9" s="28" customFormat="1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s="28" customFormat="1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s="28" customFormat="1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9:9" s="28" customFormat="1" x14ac:dyDescent="0.2"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64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36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5" sqref="F3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x14ac:dyDescent="0.25">
      <c r="A3" s="29" t="s">
        <v>12</v>
      </c>
      <c r="B3" s="175" t="s">
        <v>142</v>
      </c>
      <c r="C3" s="177">
        <v>2006</v>
      </c>
      <c r="D3" s="175" t="s">
        <v>91</v>
      </c>
      <c r="E3" s="174" t="s">
        <v>115</v>
      </c>
      <c r="F3" s="178" t="s">
        <v>127</v>
      </c>
      <c r="G3" s="48"/>
      <c r="H3" s="48"/>
      <c r="I3" s="160">
        <v>160</v>
      </c>
    </row>
    <row r="4" spans="1:10" s="28" customFormat="1" x14ac:dyDescent="0.25">
      <c r="A4" s="29" t="s">
        <v>13</v>
      </c>
      <c r="B4" s="175" t="s">
        <v>141</v>
      </c>
      <c r="C4" s="52">
        <v>2007</v>
      </c>
      <c r="D4" s="175" t="s">
        <v>91</v>
      </c>
      <c r="E4" s="178" t="s">
        <v>117</v>
      </c>
      <c r="F4" s="178" t="s">
        <v>127</v>
      </c>
      <c r="G4" s="48"/>
      <c r="H4" s="48"/>
      <c r="I4" s="160">
        <v>157</v>
      </c>
      <c r="J4" s="37"/>
    </row>
    <row r="5" spans="1:10" s="28" customFormat="1" x14ac:dyDescent="0.25">
      <c r="A5" s="29" t="s">
        <v>14</v>
      </c>
      <c r="B5" s="176" t="s">
        <v>137</v>
      </c>
      <c r="C5" s="57">
        <v>2005</v>
      </c>
      <c r="D5" s="175" t="s">
        <v>91</v>
      </c>
      <c r="E5" s="178" t="s">
        <v>115</v>
      </c>
      <c r="F5" s="178" t="s">
        <v>127</v>
      </c>
      <c r="G5" s="48"/>
      <c r="H5" s="48"/>
      <c r="I5" s="160">
        <v>152</v>
      </c>
      <c r="J5" s="37"/>
    </row>
    <row r="6" spans="1:10" s="28" customFormat="1" x14ac:dyDescent="0.25">
      <c r="A6" s="29" t="s">
        <v>132</v>
      </c>
      <c r="B6" s="175" t="s">
        <v>136</v>
      </c>
      <c r="C6" s="52">
        <v>2005</v>
      </c>
      <c r="D6" s="175" t="s">
        <v>91</v>
      </c>
      <c r="E6" s="178" t="s">
        <v>115</v>
      </c>
      <c r="F6" s="178" t="s">
        <v>127</v>
      </c>
      <c r="G6" s="48"/>
      <c r="H6" s="48"/>
      <c r="I6" s="160">
        <v>152</v>
      </c>
      <c r="J6" s="37"/>
    </row>
    <row r="7" spans="1:10" s="28" customFormat="1" x14ac:dyDescent="0.25">
      <c r="A7" s="29" t="s">
        <v>133</v>
      </c>
      <c r="B7" s="175" t="s">
        <v>147</v>
      </c>
      <c r="C7" s="52">
        <v>2004</v>
      </c>
      <c r="D7" s="175" t="s">
        <v>91</v>
      </c>
      <c r="E7" s="173" t="s">
        <v>115</v>
      </c>
      <c r="F7" s="178" t="s">
        <v>127</v>
      </c>
      <c r="G7" s="48"/>
      <c r="H7" s="48"/>
      <c r="I7" s="160">
        <v>148</v>
      </c>
      <c r="J7" s="37"/>
    </row>
    <row r="8" spans="1:10" s="28" customFormat="1" x14ac:dyDescent="0.25">
      <c r="A8" s="29" t="s">
        <v>119</v>
      </c>
      <c r="B8" s="176" t="s">
        <v>146</v>
      </c>
      <c r="C8" s="57">
        <v>2005</v>
      </c>
      <c r="D8" s="175" t="s">
        <v>91</v>
      </c>
      <c r="E8" s="174" t="s">
        <v>117</v>
      </c>
      <c r="F8" s="178" t="s">
        <v>127</v>
      </c>
      <c r="G8" s="48"/>
      <c r="H8" s="48"/>
      <c r="I8" s="160">
        <v>134</v>
      </c>
      <c r="J8" s="37"/>
    </row>
    <row r="9" spans="1:10" s="28" customFormat="1" x14ac:dyDescent="0.25">
      <c r="A9" s="29" t="s">
        <v>134</v>
      </c>
      <c r="B9" s="175" t="s">
        <v>145</v>
      </c>
      <c r="C9" s="52">
        <v>2006</v>
      </c>
      <c r="D9" s="175" t="s">
        <v>91</v>
      </c>
      <c r="E9" s="174" t="s">
        <v>117</v>
      </c>
      <c r="F9" s="178" t="s">
        <v>127</v>
      </c>
      <c r="G9" s="48"/>
      <c r="H9" s="48"/>
      <c r="I9" s="160">
        <v>130</v>
      </c>
      <c r="J9" s="37"/>
    </row>
    <row r="10" spans="1:10" s="28" customFormat="1" x14ac:dyDescent="0.25">
      <c r="A10" s="29" t="s">
        <v>120</v>
      </c>
      <c r="B10" s="175" t="s">
        <v>144</v>
      </c>
      <c r="C10" s="52">
        <v>2006</v>
      </c>
      <c r="D10" s="175" t="s">
        <v>91</v>
      </c>
      <c r="E10" s="174" t="s">
        <v>117</v>
      </c>
      <c r="F10" s="178" t="s">
        <v>127</v>
      </c>
      <c r="G10" s="48"/>
      <c r="H10" s="48"/>
      <c r="I10" s="160">
        <v>128</v>
      </c>
      <c r="J10" s="37"/>
    </row>
    <row r="11" spans="1:10" s="28" customFormat="1" x14ac:dyDescent="0.25">
      <c r="A11" s="29" t="s">
        <v>151</v>
      </c>
      <c r="B11" s="175" t="s">
        <v>139</v>
      </c>
      <c r="C11" s="52">
        <v>2005</v>
      </c>
      <c r="D11" s="175" t="s">
        <v>91</v>
      </c>
      <c r="E11" s="178" t="s">
        <v>115</v>
      </c>
      <c r="F11" s="178" t="s">
        <v>127</v>
      </c>
      <c r="G11" s="48"/>
      <c r="H11" s="48"/>
      <c r="I11" s="160">
        <v>127</v>
      </c>
      <c r="J11" s="37"/>
    </row>
    <row r="12" spans="1:10" s="28" customFormat="1" x14ac:dyDescent="0.25">
      <c r="A12" s="29" t="s">
        <v>121</v>
      </c>
      <c r="B12" s="175" t="s">
        <v>140</v>
      </c>
      <c r="C12" s="52">
        <v>2007</v>
      </c>
      <c r="D12" s="175" t="s">
        <v>91</v>
      </c>
      <c r="E12" s="178" t="s">
        <v>148</v>
      </c>
      <c r="F12" s="178" t="s">
        <v>127</v>
      </c>
      <c r="G12" s="48"/>
      <c r="H12" s="48"/>
      <c r="I12" s="160">
        <v>126</v>
      </c>
    </row>
    <row r="13" spans="1:10" s="28" customFormat="1" x14ac:dyDescent="0.25">
      <c r="A13" s="29" t="s">
        <v>122</v>
      </c>
      <c r="B13" s="175" t="s">
        <v>138</v>
      </c>
      <c r="C13" s="52">
        <v>2005</v>
      </c>
      <c r="D13" s="175" t="s">
        <v>91</v>
      </c>
      <c r="E13" s="178" t="s">
        <v>115</v>
      </c>
      <c r="F13" s="178" t="s">
        <v>127</v>
      </c>
      <c r="G13" s="48"/>
      <c r="H13" s="48"/>
      <c r="I13" s="160">
        <v>120</v>
      </c>
    </row>
    <row r="14" spans="1:10" s="28" customFormat="1" x14ac:dyDescent="0.25">
      <c r="A14" s="29" t="s">
        <v>152</v>
      </c>
      <c r="B14" s="175" t="s">
        <v>143</v>
      </c>
      <c r="C14" s="52">
        <v>2007</v>
      </c>
      <c r="D14" s="175" t="s">
        <v>91</v>
      </c>
      <c r="E14" s="174" t="s">
        <v>117</v>
      </c>
      <c r="F14" s="178" t="s">
        <v>127</v>
      </c>
      <c r="G14" s="48"/>
      <c r="H14" s="48"/>
      <c r="I14" s="160">
        <v>55</v>
      </c>
    </row>
    <row r="17" spans="1:10" ht="15.75" x14ac:dyDescent="0.2">
      <c r="A17" s="12" t="s">
        <v>51</v>
      </c>
    </row>
    <row r="18" spans="1:10" ht="15" customHeight="1" x14ac:dyDescent="0.2">
      <c r="A18" s="188" t="s">
        <v>6</v>
      </c>
      <c r="B18" s="194" t="s">
        <v>72</v>
      </c>
      <c r="C18" s="188" t="s">
        <v>0</v>
      </c>
      <c r="D18" s="196"/>
      <c r="E18" s="193" t="s">
        <v>1</v>
      </c>
      <c r="F18" s="193"/>
      <c r="G18" s="186">
        <v>1</v>
      </c>
      <c r="H18" s="186">
        <v>2</v>
      </c>
      <c r="I18" s="188" t="s">
        <v>5</v>
      </c>
    </row>
    <row r="19" spans="1:10" ht="15" customHeight="1" x14ac:dyDescent="0.2">
      <c r="A19" s="189"/>
      <c r="B19" s="195"/>
      <c r="C19" s="189"/>
      <c r="D19" s="187"/>
      <c r="E19" s="189"/>
      <c r="F19" s="189"/>
      <c r="G19" s="187"/>
      <c r="H19" s="187"/>
      <c r="I19" s="189"/>
    </row>
    <row r="20" spans="1:10" ht="15.75" x14ac:dyDescent="0.2">
      <c r="A20" s="29" t="s">
        <v>12</v>
      </c>
      <c r="B20" s="190" t="s">
        <v>150</v>
      </c>
      <c r="C20" s="191"/>
      <c r="D20" s="191"/>
      <c r="E20" s="192"/>
      <c r="F20" s="36"/>
      <c r="G20" s="36"/>
      <c r="H20" s="36"/>
      <c r="I20" s="110"/>
    </row>
    <row r="21" spans="1:10" ht="15.75" x14ac:dyDescent="0.2">
      <c r="A21" s="37" t="s">
        <v>12</v>
      </c>
      <c r="B21" s="36" t="s">
        <v>137</v>
      </c>
      <c r="C21" s="36">
        <v>2005</v>
      </c>
      <c r="D21" s="36" t="s">
        <v>91</v>
      </c>
      <c r="E21" s="36" t="s">
        <v>115</v>
      </c>
      <c r="F21" s="36" t="s">
        <v>127</v>
      </c>
      <c r="G21" s="36"/>
      <c r="H21" s="36"/>
      <c r="I21" s="110">
        <v>152</v>
      </c>
      <c r="J21" s="4"/>
    </row>
    <row r="22" spans="1:10" ht="15.75" x14ac:dyDescent="0.2">
      <c r="A22" s="37" t="s">
        <v>13</v>
      </c>
      <c r="B22" s="36" t="s">
        <v>136</v>
      </c>
      <c r="C22" s="36">
        <v>2005</v>
      </c>
      <c r="D22" s="36" t="s">
        <v>91</v>
      </c>
      <c r="E22" s="36" t="s">
        <v>115</v>
      </c>
      <c r="F22" s="36" t="s">
        <v>127</v>
      </c>
      <c r="G22" s="36"/>
      <c r="H22" s="36"/>
      <c r="I22" s="110">
        <v>152</v>
      </c>
      <c r="J22" s="4"/>
    </row>
    <row r="23" spans="1:10" ht="15.75" x14ac:dyDescent="0.2">
      <c r="A23" s="37" t="s">
        <v>14</v>
      </c>
      <c r="B23" s="36" t="s">
        <v>147</v>
      </c>
      <c r="C23" s="36">
        <v>2004</v>
      </c>
      <c r="D23" s="36" t="s">
        <v>91</v>
      </c>
      <c r="E23" s="36" t="s">
        <v>115</v>
      </c>
      <c r="F23" s="36" t="s">
        <v>127</v>
      </c>
      <c r="G23" s="36"/>
      <c r="H23" s="36"/>
      <c r="I23" s="110">
        <v>148</v>
      </c>
      <c r="J23" s="4"/>
    </row>
    <row r="24" spans="1:10" ht="15.75" x14ac:dyDescent="0.2">
      <c r="A24" s="37"/>
      <c r="B24" s="28"/>
      <c r="C24" s="28"/>
      <c r="D24" s="28"/>
      <c r="E24" s="28"/>
      <c r="F24" s="28"/>
      <c r="G24" s="28"/>
      <c r="H24" s="28"/>
      <c r="I24" s="110">
        <f>SUM(I21:I23)</f>
        <v>452</v>
      </c>
      <c r="J24" s="4"/>
    </row>
    <row r="25" spans="1:10" ht="15.75" x14ac:dyDescent="0.2">
      <c r="A25" s="28"/>
      <c r="B25" s="28"/>
      <c r="C25" s="28"/>
      <c r="D25" s="28"/>
      <c r="E25" s="28"/>
      <c r="F25" s="28"/>
      <c r="G25" s="28"/>
      <c r="H25" s="28"/>
      <c r="I25" s="109"/>
      <c r="J25" s="4"/>
    </row>
    <row r="26" spans="1:10" ht="15.75" x14ac:dyDescent="0.2">
      <c r="A26" s="29" t="s">
        <v>13</v>
      </c>
      <c r="B26" s="190" t="s">
        <v>149</v>
      </c>
      <c r="C26" s="191"/>
      <c r="D26" s="191"/>
      <c r="E26" s="192"/>
      <c r="F26" s="36"/>
      <c r="G26" s="36"/>
      <c r="H26" s="36"/>
      <c r="I26" s="110"/>
      <c r="J26" s="4"/>
    </row>
    <row r="27" spans="1:10" ht="15.75" x14ac:dyDescent="0.2">
      <c r="A27" s="37" t="s">
        <v>12</v>
      </c>
      <c r="B27" s="36" t="s">
        <v>142</v>
      </c>
      <c r="C27" s="36">
        <v>2006</v>
      </c>
      <c r="D27" s="36" t="s">
        <v>91</v>
      </c>
      <c r="E27" s="36" t="s">
        <v>115</v>
      </c>
      <c r="F27" s="36" t="s">
        <v>127</v>
      </c>
      <c r="G27" s="36"/>
      <c r="H27" s="36"/>
      <c r="I27" s="110">
        <v>160</v>
      </c>
      <c r="J27" s="4"/>
    </row>
    <row r="28" spans="1:10" ht="15.75" x14ac:dyDescent="0.2">
      <c r="A28" s="37" t="s">
        <v>13</v>
      </c>
      <c r="B28" s="36" t="s">
        <v>139</v>
      </c>
      <c r="C28" s="36">
        <v>2005</v>
      </c>
      <c r="D28" s="36" t="s">
        <v>91</v>
      </c>
      <c r="E28" s="36" t="s">
        <v>115</v>
      </c>
      <c r="F28" s="36" t="s">
        <v>127</v>
      </c>
      <c r="G28" s="36"/>
      <c r="H28" s="36"/>
      <c r="I28" s="110">
        <v>127</v>
      </c>
      <c r="J28" s="4"/>
    </row>
    <row r="29" spans="1:10" ht="15.75" x14ac:dyDescent="0.2">
      <c r="A29" s="37" t="s">
        <v>14</v>
      </c>
      <c r="B29" s="36" t="s">
        <v>138</v>
      </c>
      <c r="C29" s="36">
        <v>2005</v>
      </c>
      <c r="D29" s="36" t="s">
        <v>91</v>
      </c>
      <c r="E29" s="36" t="s">
        <v>115</v>
      </c>
      <c r="F29" s="36" t="s">
        <v>127</v>
      </c>
      <c r="G29" s="36"/>
      <c r="H29" s="36"/>
      <c r="I29" s="110">
        <v>120</v>
      </c>
      <c r="J29" s="4"/>
    </row>
    <row r="30" spans="1:10" ht="15.75" x14ac:dyDescent="0.2">
      <c r="A30" s="28"/>
      <c r="B30" s="28"/>
      <c r="C30" s="28"/>
      <c r="D30" s="28"/>
      <c r="E30" s="28"/>
      <c r="F30" s="28"/>
      <c r="G30" s="28"/>
      <c r="H30" s="28"/>
      <c r="I30" s="110">
        <f>SUM(I27:I29)</f>
        <v>407</v>
      </c>
      <c r="J30" s="4"/>
    </row>
    <row r="31" spans="1:10" ht="15.75" x14ac:dyDescent="0.2">
      <c r="A31" s="28"/>
      <c r="B31" s="28"/>
      <c r="C31" s="28"/>
      <c r="D31" s="28"/>
      <c r="E31" s="28"/>
      <c r="F31" s="28"/>
      <c r="G31" s="28"/>
      <c r="H31" s="28"/>
      <c r="I31" s="109"/>
    </row>
    <row r="32" spans="1:10" x14ac:dyDescent="0.2">
      <c r="A32" s="141"/>
    </row>
    <row r="33" spans="1:1" x14ac:dyDescent="0.2">
      <c r="A33" s="155"/>
    </row>
    <row r="34" spans="1:1" x14ac:dyDescent="0.2">
      <c r="A34" s="155"/>
    </row>
    <row r="35" spans="1:1" x14ac:dyDescent="0.2">
      <c r="A35" s="155"/>
    </row>
    <row r="36" spans="1:1" x14ac:dyDescent="0.2">
      <c r="A36" s="155"/>
    </row>
  </sheetData>
  <sortState xmlns:xlrd2="http://schemas.microsoft.com/office/spreadsheetml/2017/richdata2" ref="B6:I11">
    <sortCondition descending="1" ref="I3:I8"/>
  </sortState>
  <mergeCells count="11">
    <mergeCell ref="A18:A19"/>
    <mergeCell ref="B18:B19"/>
    <mergeCell ref="C18:C19"/>
    <mergeCell ref="D18:D19"/>
    <mergeCell ref="E18:E19"/>
    <mergeCell ref="G18:G19"/>
    <mergeCell ref="H18:H19"/>
    <mergeCell ref="I18:I19"/>
    <mergeCell ref="B26:E26"/>
    <mergeCell ref="B20:E20"/>
    <mergeCell ref="F18:F1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4"/>
      <c r="E3" s="64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s="28" customForma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s="28" customFormat="1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2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D3" sqref="D3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9"/>
      <c r="C3" s="33"/>
      <c r="D3" s="90"/>
      <c r="E3" s="46"/>
      <c r="F3" s="90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90"/>
      <c r="E4" s="46"/>
      <c r="F4" s="90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98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90"/>
      <c r="E6" s="46"/>
      <c r="F6" s="90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90"/>
      <c r="E7" s="90"/>
      <c r="F7" s="90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10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31" sqref="L3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100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54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9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2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1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5"/>
      <c r="C5" s="66"/>
      <c r="D5" s="67"/>
      <c r="E5" s="68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188" t="s">
        <v>6</v>
      </c>
      <c r="B31" s="194" t="s">
        <v>72</v>
      </c>
      <c r="C31" s="188" t="s">
        <v>0</v>
      </c>
      <c r="D31" s="196"/>
      <c r="E31" s="193" t="s">
        <v>1</v>
      </c>
      <c r="F31" s="193"/>
      <c r="G31" s="186">
        <v>1</v>
      </c>
      <c r="H31" s="186">
        <v>2</v>
      </c>
      <c r="I31" s="188" t="s">
        <v>5</v>
      </c>
    </row>
    <row r="32" spans="1:10" ht="15" customHeight="1" x14ac:dyDescent="0.2">
      <c r="A32" s="189"/>
      <c r="B32" s="195"/>
      <c r="C32" s="189"/>
      <c r="D32" s="187"/>
      <c r="E32" s="189"/>
      <c r="F32" s="189"/>
      <c r="G32" s="187"/>
      <c r="H32" s="187"/>
      <c r="I32" s="189"/>
    </row>
    <row r="33" spans="1:9" ht="15.75" x14ac:dyDescent="0.2">
      <c r="A33" s="29" t="s">
        <v>12</v>
      </c>
      <c r="B33" s="190"/>
      <c r="C33" s="191"/>
      <c r="D33" s="191"/>
      <c r="E33" s="192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13</v>
      </c>
      <c r="B39" s="190"/>
      <c r="C39" s="191"/>
      <c r="D39" s="191"/>
      <c r="E39" s="192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14</v>
      </c>
      <c r="B45" s="190"/>
      <c r="C45" s="191"/>
      <c r="D45" s="191"/>
      <c r="E45" s="192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208"/>
  <sheetViews>
    <sheetView view="pageBreakPreview" topLeftCell="C226" zoomScaleNormal="100" zoomScaleSheetLayoutView="100" workbookViewId="0">
      <selection activeCell="F124" sqref="F12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7" customWidth="1"/>
    <col min="13" max="13" width="4.140625" style="77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221" t="s">
        <v>33</v>
      </c>
      <c r="H11" s="221"/>
      <c r="I11" s="221"/>
      <c r="J11" s="221"/>
      <c r="K11" s="221"/>
      <c r="L11" s="221"/>
      <c r="M11" s="221"/>
      <c r="N11" s="221"/>
      <c r="O11" s="221"/>
      <c r="P11" s="222"/>
    </row>
    <row r="12" spans="2:16" x14ac:dyDescent="0.2">
      <c r="G12" s="221"/>
      <c r="H12" s="221"/>
      <c r="I12" s="221"/>
      <c r="J12" s="221"/>
      <c r="K12" s="221"/>
      <c r="L12" s="221"/>
      <c r="M12" s="221"/>
      <c r="N12" s="221"/>
      <c r="O12" s="221"/>
      <c r="P12" s="222"/>
    </row>
    <row r="13" spans="2:16" x14ac:dyDescent="0.2">
      <c r="G13" s="221"/>
      <c r="H13" s="221"/>
      <c r="I13" s="221"/>
      <c r="J13" s="221"/>
      <c r="K13" s="221"/>
      <c r="L13" s="221"/>
      <c r="M13" s="221"/>
      <c r="N13" s="221"/>
      <c r="O13" s="221"/>
      <c r="P13" s="222"/>
    </row>
    <row r="14" spans="2:16" x14ac:dyDescent="0.2">
      <c r="G14" s="221"/>
      <c r="H14" s="221"/>
      <c r="I14" s="221"/>
      <c r="J14" s="221"/>
      <c r="K14" s="221"/>
      <c r="L14" s="221"/>
      <c r="M14" s="221"/>
      <c r="N14" s="221"/>
      <c r="O14" s="221"/>
      <c r="P14" s="222"/>
    </row>
    <row r="15" spans="2:16" x14ac:dyDescent="0.2">
      <c r="G15" s="221"/>
      <c r="H15" s="221"/>
      <c r="I15" s="221"/>
      <c r="J15" s="221"/>
      <c r="K15" s="221"/>
      <c r="L15" s="221"/>
      <c r="M15" s="221"/>
      <c r="N15" s="221"/>
      <c r="O15" s="221"/>
      <c r="P15" s="222"/>
    </row>
    <row r="16" spans="2:16" x14ac:dyDescent="0.2">
      <c r="G16" s="221"/>
      <c r="H16" s="221"/>
      <c r="I16" s="221"/>
      <c r="J16" s="221"/>
      <c r="K16" s="221"/>
      <c r="L16" s="221"/>
      <c r="M16" s="221"/>
      <c r="N16" s="221"/>
      <c r="O16" s="221"/>
      <c r="P16" s="222"/>
    </row>
    <row r="21" spans="2:17" x14ac:dyDescent="0.2">
      <c r="F21" s="216">
        <f>IF(B2="LPU Fiú Ái 20",KI_nylpu_Fiú_20!B18,IF(B2="LPU Fiú KI 20",KI_nylpu_Fiú_20!#REF!,IF(B2="ZLPU Fiú Ái 20",'Áik_Zlpu_Fiú_20 '!B3,IF(B2="ZLPU Fiú KI 20",'KI_Zlpu_Fiú_20 '!B3,IF(B2="LPU Leány Ái 20",Áik_nylpu_Leány_20!B3,IF(B2="ZLPU Leány Ái 20",Áik_Zlpu_Leány_20!B3,IF(B2="LPU Leány KI 20",KI_nylpu_Leány_20!B6,IF(B2="ZLPU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</row>
    <row r="22" spans="2:17" ht="12.75" customHeight="1" x14ac:dyDescent="0.2"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</row>
    <row r="23" spans="2:17" ht="12.75" customHeight="1" x14ac:dyDescent="0.2">
      <c r="B23" t="s">
        <v>8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2:17" ht="12.75" customHeight="1" x14ac:dyDescent="0.2"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</row>
    <row r="25" spans="2:17" ht="12.75" customHeight="1" x14ac:dyDescent="0.2"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</row>
    <row r="27" spans="2:17" ht="29.25" x14ac:dyDescent="0.5">
      <c r="I27" s="219" t="s">
        <v>42</v>
      </c>
      <c r="J27" s="219"/>
      <c r="K27" s="219"/>
      <c r="L27" s="219"/>
      <c r="M27" s="219"/>
      <c r="N27" s="219"/>
    </row>
    <row r="30" spans="2:17" ht="21" customHeight="1" x14ac:dyDescent="0.2">
      <c r="F30" s="218" t="s">
        <v>34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7" ht="21" customHeight="1" x14ac:dyDescent="0.2"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7" s="77" customFormat="1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210" t="str">
        <f>Fedlap!E28</f>
        <v>Fejér</v>
      </c>
      <c r="F33" s="210"/>
      <c r="G33" s="210"/>
      <c r="H33" s="210"/>
      <c r="I33" s="210"/>
      <c r="J33" s="210"/>
      <c r="K33" s="210"/>
      <c r="L33" s="210" t="s">
        <v>78</v>
      </c>
      <c r="M33" s="210"/>
      <c r="N33" s="210"/>
      <c r="O33" s="210"/>
      <c r="P33" s="210"/>
      <c r="Q33" s="210"/>
      <c r="R33" s="210"/>
      <c r="S33" s="210"/>
    </row>
    <row r="34" spans="2:21" ht="21" customHeight="1" x14ac:dyDescent="0.2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</row>
    <row r="35" spans="2:21" s="77" customFormat="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79" t="s">
        <v>44</v>
      </c>
      <c r="D36" s="77" t="s">
        <v>67</v>
      </c>
      <c r="E36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3"/>
      <c r="G36" s="213"/>
      <c r="H36" s="213"/>
      <c r="I36" s="213"/>
      <c r="J36" s="213"/>
      <c r="K36" s="213"/>
      <c r="L36" s="213"/>
      <c r="M36" s="209"/>
      <c r="N36" s="214" t="s">
        <v>38</v>
      </c>
      <c r="O36" s="213"/>
      <c r="P36" s="213"/>
      <c r="Q36" s="213"/>
      <c r="R36" s="209"/>
    </row>
    <row r="37" spans="2:21" ht="21" customHeight="1" x14ac:dyDescent="0.2">
      <c r="E37" s="213"/>
      <c r="F37" s="213"/>
      <c r="G37" s="213"/>
      <c r="H37" s="213"/>
      <c r="I37" s="213"/>
      <c r="J37" s="213"/>
      <c r="K37" s="213"/>
      <c r="L37" s="213"/>
      <c r="M37" s="209"/>
      <c r="N37" s="213"/>
      <c r="O37" s="213"/>
      <c r="P37" s="213"/>
      <c r="Q37" s="213"/>
      <c r="R37" s="209"/>
    </row>
    <row r="38" spans="2:21" ht="7.5" customHeight="1" x14ac:dyDescent="0.2"/>
    <row r="39" spans="2:21" ht="21" customHeight="1" x14ac:dyDescent="0.2">
      <c r="B39" s="79" t="s">
        <v>45</v>
      </c>
      <c r="E39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3"/>
      <c r="G39" s="213"/>
      <c r="H39" s="213"/>
      <c r="I39" s="213"/>
      <c r="J39" s="213"/>
      <c r="K39" s="213"/>
      <c r="L39" s="214" t="s">
        <v>41</v>
      </c>
      <c r="M39" s="214"/>
      <c r="N39" s="213"/>
      <c r="O39" s="213"/>
      <c r="P39" s="213"/>
      <c r="Q39" s="213"/>
      <c r="R39" s="209"/>
    </row>
    <row r="40" spans="2:21" ht="21" customHeight="1" x14ac:dyDescent="0.2"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09"/>
    </row>
    <row r="42" spans="2:21" s="84" customFormat="1" ht="21" customHeight="1" x14ac:dyDescent="0.6">
      <c r="B42" s="79" t="s">
        <v>43</v>
      </c>
      <c r="G42" s="83"/>
      <c r="H42" s="83"/>
      <c r="I42" s="83"/>
      <c r="J42" s="220">
        <f>IF(B2="LPU Fiú Ái 20",KI_nylpu_Fiú_20!I18,IF(B2="ZLPU Fiú Ái 20",'Áik_Zlpu_Fiú_20 '!I3,IF(B2="LPU Fiú KI 20",KI_nylpu_Fiú_20!#REF!,IF(B2="ZLPU Fiú KI 20",'KI_Zlpu_Fiú_20 '!I3,IF(B2="LPU Leány Ái 20",Áik_nylpu_Leány_20!I3,IF(B2="ZLPU Leány ÁI 20",Áik_Zlpu_Leány_20!I3,IF(B2="LPU Leány KI 20",KI_nylpu_Leány_20!I6,IF(B2="ZLPU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224"/>
      <c r="L42" s="224"/>
      <c r="M42" s="97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224"/>
      <c r="K43" s="224"/>
      <c r="L43" s="224"/>
      <c r="M43" s="97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208" t="s">
        <v>46</v>
      </c>
      <c r="I45" s="185"/>
      <c r="J45" s="185"/>
      <c r="K45" s="185"/>
      <c r="L45" s="185"/>
      <c r="M45" s="185"/>
      <c r="N45" s="185"/>
      <c r="O45" s="185"/>
      <c r="Q45" s="86"/>
      <c r="R45" s="86"/>
    </row>
    <row r="46" spans="2:21" ht="21" customHeight="1" x14ac:dyDescent="0.2">
      <c r="G46" s="55"/>
      <c r="H46" s="185"/>
      <c r="I46" s="185"/>
      <c r="J46" s="185"/>
      <c r="K46" s="185"/>
      <c r="L46" s="185"/>
      <c r="M46" s="185"/>
      <c r="N46" s="185"/>
      <c r="O46" s="185"/>
      <c r="Q46" s="73"/>
      <c r="R46" s="73"/>
      <c r="S46" s="73"/>
      <c r="T46" s="73"/>
      <c r="U46" s="73"/>
    </row>
    <row r="47" spans="2:21" ht="7.5" customHeight="1" x14ac:dyDescent="0.2">
      <c r="G47" s="55"/>
    </row>
    <row r="48" spans="2:21" ht="21" customHeight="1" x14ac:dyDescent="0.2">
      <c r="J48" s="205" t="s">
        <v>9</v>
      </c>
      <c r="K48" s="205"/>
      <c r="L48" s="205"/>
      <c r="M48" s="94"/>
      <c r="R48" s="78"/>
    </row>
    <row r="49" spans="4:18" ht="21" customHeight="1" x14ac:dyDescent="0.2">
      <c r="J49" s="205"/>
      <c r="K49" s="205"/>
      <c r="L49" s="205"/>
      <c r="M49" s="94"/>
    </row>
    <row r="50" spans="4:18" ht="7.5" customHeight="1" x14ac:dyDescent="0.2"/>
    <row r="51" spans="4:18" s="55" customFormat="1" ht="21" customHeight="1" x14ac:dyDescent="0.2">
      <c r="F51" s="74"/>
      <c r="G51" s="74"/>
      <c r="H51" s="74"/>
      <c r="I51" s="206" t="s">
        <v>47</v>
      </c>
      <c r="J51" s="207"/>
      <c r="K51" s="207"/>
      <c r="L51" s="207"/>
      <c r="M51" s="207"/>
      <c r="N51" s="207"/>
      <c r="O51" s="74"/>
      <c r="P51" s="74"/>
    </row>
    <row r="52" spans="4:18" s="55" customFormat="1" ht="21" customHeight="1" x14ac:dyDescent="0.2">
      <c r="F52" s="74"/>
      <c r="G52" s="74"/>
      <c r="H52" s="74"/>
      <c r="I52" s="207"/>
      <c r="J52" s="207"/>
      <c r="K52" s="207"/>
      <c r="L52" s="207"/>
      <c r="M52" s="207"/>
      <c r="N52" s="207"/>
      <c r="O52" s="74"/>
      <c r="P52" s="74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Alba Volán Sc. Lőtere</v>
      </c>
      <c r="F55" s="130"/>
      <c r="G55" s="130"/>
      <c r="H55" s="130">
        <f>Fedlap!E32</f>
        <v>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211"/>
      <c r="F62" s="209"/>
      <c r="G62" s="209"/>
      <c r="O62" s="75"/>
      <c r="P62" s="211"/>
      <c r="Q62" s="209"/>
      <c r="R62" s="209"/>
    </row>
    <row r="63" spans="4:18" ht="7.5" customHeight="1" x14ac:dyDescent="0.2"/>
    <row r="64" spans="4:18" ht="23.25" x14ac:dyDescent="0.35">
      <c r="F64" s="128" t="s">
        <v>77</v>
      </c>
      <c r="O64" s="87"/>
      <c r="P64" s="215" t="s">
        <v>79</v>
      </c>
      <c r="Q64" s="185"/>
      <c r="R64" s="185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221"/>
      <c r="H80" s="221"/>
      <c r="I80" s="221"/>
      <c r="J80" s="221"/>
      <c r="K80" s="221"/>
      <c r="L80" s="221"/>
      <c r="M80" s="221"/>
      <c r="N80" s="221"/>
      <c r="O80" s="221"/>
      <c r="P80" s="222"/>
    </row>
    <row r="81" spans="2:17" x14ac:dyDescent="0.2">
      <c r="G81" s="221"/>
      <c r="H81" s="221"/>
      <c r="I81" s="221"/>
      <c r="J81" s="221"/>
      <c r="K81" s="221"/>
      <c r="L81" s="221"/>
      <c r="M81" s="221"/>
      <c r="N81" s="221"/>
      <c r="O81" s="221"/>
      <c r="P81" s="222"/>
    </row>
    <row r="82" spans="2:17" x14ac:dyDescent="0.2">
      <c r="G82" s="221"/>
      <c r="H82" s="221"/>
      <c r="I82" s="221"/>
      <c r="J82" s="221"/>
      <c r="K82" s="221"/>
      <c r="L82" s="221"/>
      <c r="M82" s="221"/>
      <c r="N82" s="221"/>
      <c r="O82" s="221"/>
      <c r="P82" s="222"/>
    </row>
    <row r="83" spans="2:17" x14ac:dyDescent="0.2">
      <c r="G83" s="221"/>
      <c r="H83" s="221"/>
      <c r="I83" s="221"/>
      <c r="J83" s="221"/>
      <c r="K83" s="221"/>
      <c r="L83" s="221"/>
      <c r="M83" s="221"/>
      <c r="N83" s="221"/>
      <c r="O83" s="221"/>
      <c r="P83" s="222"/>
    </row>
    <row r="84" spans="2:17" x14ac:dyDescent="0.2">
      <c r="G84" s="221"/>
      <c r="H84" s="221"/>
      <c r="I84" s="221"/>
      <c r="J84" s="221"/>
      <c r="K84" s="221"/>
      <c r="L84" s="221"/>
      <c r="M84" s="221"/>
      <c r="N84" s="221"/>
      <c r="O84" s="221"/>
      <c r="P84" s="222"/>
    </row>
    <row r="85" spans="2:17" x14ac:dyDescent="0.2">
      <c r="G85" s="221"/>
      <c r="H85" s="221"/>
      <c r="I85" s="221"/>
      <c r="J85" s="221"/>
      <c r="K85" s="221"/>
      <c r="L85" s="221"/>
      <c r="M85" s="221"/>
      <c r="N85" s="221"/>
      <c r="O85" s="221"/>
      <c r="P85" s="222"/>
    </row>
    <row r="90" spans="2:17" x14ac:dyDescent="0.2">
      <c r="F90" s="216">
        <f>IF(B2="LPU Fiú Ái 20",KI_nylpu_Fiú_20!B20,IF(B2="LPU Fiú KI 20",KI_nylpu_Fiú_20!#REF!,IF(B2="ZLPU Fiú Ái 20",'Áik_Zlpu_Fiú_20 '!B4,IF(B2="ZLPU Fiú KI 20",'KI_Zlpu_Fiú_20 '!B4,IF(B2="LPU Leány Ái 20",Áik_nylpu_Leány_20!B4,IF(B2="ZLPU Leány Ái 20",Áik_Zlpu_Leány_20!B4,IF(B2="LPU Leány KI 20",KI_nylpu_Leány_20!B5,IF(B2="ZLPU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</row>
    <row r="91" spans="2:17" ht="12.75" customHeight="1" x14ac:dyDescent="0.2"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</row>
    <row r="92" spans="2:17" ht="12.75" customHeight="1" x14ac:dyDescent="0.2">
      <c r="B92" t="s">
        <v>8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</row>
    <row r="93" spans="2:17" ht="12.75" customHeight="1" x14ac:dyDescent="0.2"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</row>
    <row r="94" spans="2:17" ht="12.75" customHeight="1" x14ac:dyDescent="0.2"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</row>
    <row r="96" spans="2:17" ht="29.25" x14ac:dyDescent="0.5">
      <c r="I96" s="219" t="s">
        <v>42</v>
      </c>
      <c r="J96" s="219"/>
      <c r="K96" s="219"/>
      <c r="L96" s="219"/>
      <c r="M96" s="219"/>
      <c r="N96" s="219"/>
    </row>
    <row r="99" spans="2:19" ht="21" customHeight="1" x14ac:dyDescent="0.2">
      <c r="F99" s="218" t="s">
        <v>34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9" ht="21" customHeight="1" x14ac:dyDescent="0.2"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9" ht="7.5" customHeight="1" x14ac:dyDescent="0.2"/>
    <row r="102" spans="2:19" ht="21" customHeight="1" x14ac:dyDescent="0.2">
      <c r="E102" s="210" t="str">
        <f>Fedlap!E28</f>
        <v>Fejér</v>
      </c>
      <c r="F102" s="210"/>
      <c r="G102" s="210"/>
      <c r="H102" s="210"/>
      <c r="I102" s="210"/>
      <c r="J102" s="210"/>
      <c r="K102" s="210"/>
      <c r="L102" s="210" t="s">
        <v>78</v>
      </c>
      <c r="M102" s="210"/>
      <c r="N102" s="210"/>
      <c r="O102" s="210"/>
      <c r="P102" s="210"/>
      <c r="Q102" s="210"/>
      <c r="R102" s="210"/>
      <c r="S102" s="210"/>
    </row>
    <row r="103" spans="2:19" ht="21" customHeight="1" x14ac:dyDescent="0.2"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2:19" ht="7.5" customHeight="1" x14ac:dyDescent="0.2"/>
    <row r="105" spans="2:19" ht="21" customHeight="1" x14ac:dyDescent="0.2">
      <c r="B105" t="s">
        <v>44</v>
      </c>
      <c r="E10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3"/>
      <c r="G105" s="213"/>
      <c r="H105" s="213"/>
      <c r="I105" s="213"/>
      <c r="J105" s="213"/>
      <c r="K105" s="213"/>
      <c r="L105" s="213"/>
      <c r="M105" s="209"/>
      <c r="N105" s="214" t="s">
        <v>38</v>
      </c>
      <c r="O105" s="213"/>
      <c r="P105" s="213"/>
      <c r="Q105" s="213"/>
      <c r="R105" s="209"/>
    </row>
    <row r="106" spans="2:19" ht="21" customHeight="1" x14ac:dyDescent="0.2">
      <c r="E106" s="213"/>
      <c r="F106" s="213"/>
      <c r="G106" s="213"/>
      <c r="H106" s="213"/>
      <c r="I106" s="213"/>
      <c r="J106" s="213"/>
      <c r="K106" s="213"/>
      <c r="L106" s="213"/>
      <c r="M106" s="209"/>
      <c r="N106" s="213"/>
      <c r="O106" s="213"/>
      <c r="P106" s="213"/>
      <c r="Q106" s="213"/>
      <c r="R106" s="209"/>
    </row>
    <row r="107" spans="2:19" ht="7.5" customHeight="1" x14ac:dyDescent="0.2"/>
    <row r="108" spans="2:19" ht="21" customHeight="1" x14ac:dyDescent="0.2">
      <c r="B108" t="s">
        <v>45</v>
      </c>
      <c r="E10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3"/>
      <c r="G108" s="213"/>
      <c r="H108" s="213"/>
      <c r="I108" s="213"/>
      <c r="J108" s="213"/>
      <c r="K108" s="213"/>
      <c r="L108" s="214" t="s">
        <v>41</v>
      </c>
      <c r="M108" s="214"/>
      <c r="N108" s="213"/>
      <c r="O108" s="213"/>
      <c r="P108" s="213"/>
      <c r="Q108" s="213"/>
      <c r="R108" s="209"/>
    </row>
    <row r="109" spans="2:19" s="55" customFormat="1" ht="21" customHeight="1" x14ac:dyDescent="0.2"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09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220">
        <f>IF(B2="LPU Fiú Ái 20",KI_nylpu_Fiú_20!I20,IF(B2="ZLPU Fiú Ái 20",'Áik_Zlpu_Fiú_20 '!I4,IF(B2="LPU Fiú KI 20",KI_nylpu_Fiú_20!#REF!,IF(B2="ZLPU Fiú KI 20",'KI_Zlpu_Fiú_20 '!I4,IF(B2="LPU Leány Ái 20",Áik_nylpu_Leány_20!I4,IF(B2="ZLPU Leány ÁI 20",Áik_Zlpu_Leány_20!I4,IF(B2="LPU Leány KI 20",KI_nylpu_Leány_20!I5,IF(B2="ZLPU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213"/>
      <c r="L111" s="213"/>
      <c r="M111" s="96"/>
      <c r="N111" s="83"/>
      <c r="O111" s="83"/>
      <c r="P111" s="83"/>
    </row>
    <row r="112" spans="2:19" ht="21" customHeight="1" x14ac:dyDescent="0.6">
      <c r="J112" s="213"/>
      <c r="K112" s="213"/>
      <c r="L112" s="213"/>
      <c r="M112" s="96"/>
    </row>
    <row r="113" spans="4:16" ht="7.5" customHeight="1" x14ac:dyDescent="0.2"/>
    <row r="114" spans="4:16" ht="21" customHeight="1" x14ac:dyDescent="0.2">
      <c r="H114" s="208" t="s">
        <v>46</v>
      </c>
      <c r="I114" s="209"/>
      <c r="J114" s="209"/>
      <c r="K114" s="209"/>
      <c r="L114" s="209"/>
      <c r="M114" s="209"/>
      <c r="N114" s="209"/>
      <c r="O114" s="209"/>
    </row>
    <row r="115" spans="4:16" ht="21" customHeight="1" x14ac:dyDescent="0.2">
      <c r="H115" s="209"/>
      <c r="I115" s="209"/>
      <c r="J115" s="209"/>
      <c r="K115" s="209"/>
      <c r="L115" s="209"/>
      <c r="M115" s="209"/>
      <c r="N115" s="209"/>
      <c r="O115" s="209"/>
    </row>
    <row r="116" spans="4:16" ht="7.5" customHeight="1" x14ac:dyDescent="0.2"/>
    <row r="117" spans="4:16" ht="21" customHeight="1" x14ac:dyDescent="0.2">
      <c r="J117" s="205" t="s">
        <v>10</v>
      </c>
      <c r="K117" s="205"/>
      <c r="L117" s="205"/>
      <c r="M117" s="94"/>
    </row>
    <row r="118" spans="4:16" ht="21" customHeight="1" x14ac:dyDescent="0.2">
      <c r="F118" s="74"/>
      <c r="G118" s="74"/>
      <c r="H118" s="74"/>
      <c r="I118" s="74"/>
      <c r="J118" s="205"/>
      <c r="K118" s="205"/>
      <c r="L118" s="205"/>
      <c r="M118" s="94"/>
      <c r="N118" s="74"/>
      <c r="O118" s="74"/>
      <c r="P118" s="74"/>
    </row>
    <row r="119" spans="4:16" ht="7.5" customHeight="1" x14ac:dyDescent="0.2">
      <c r="F119" s="74"/>
      <c r="G119" s="74"/>
      <c r="H119" s="74"/>
      <c r="I119" s="74"/>
      <c r="J119" s="74"/>
      <c r="K119" s="74"/>
      <c r="L119" s="74"/>
      <c r="M119" s="95"/>
      <c r="N119" s="74"/>
      <c r="O119" s="74"/>
      <c r="P119" s="74"/>
    </row>
    <row r="120" spans="4:16" ht="21" customHeight="1" x14ac:dyDescent="0.2">
      <c r="I120" s="206" t="s">
        <v>47</v>
      </c>
      <c r="J120" s="207"/>
      <c r="K120" s="207"/>
      <c r="L120" s="207"/>
      <c r="M120" s="207"/>
      <c r="N120" s="207"/>
    </row>
    <row r="121" spans="4:16" s="55" customFormat="1" ht="21" customHeight="1" x14ac:dyDescent="0.2">
      <c r="I121" s="207"/>
      <c r="J121" s="207"/>
      <c r="K121" s="207"/>
      <c r="L121" s="207"/>
      <c r="M121" s="207"/>
      <c r="N121" s="207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Alba Volán Sc. Lőtere</v>
      </c>
      <c r="F124" s="130"/>
      <c r="G124" s="130"/>
      <c r="H124" s="130">
        <f>Fedlap!E32</f>
        <v>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211"/>
      <c r="F131" s="209"/>
      <c r="G131" s="209"/>
      <c r="P131" s="211"/>
      <c r="Q131" s="209"/>
      <c r="R131" s="209"/>
    </row>
    <row r="132" spans="4:18" ht="7.5" customHeight="1" x14ac:dyDescent="0.2"/>
    <row r="133" spans="4:18" ht="23.25" customHeight="1" x14ac:dyDescent="0.35">
      <c r="D133" s="69"/>
      <c r="E133" s="215" t="s">
        <v>77</v>
      </c>
      <c r="F133" s="185"/>
      <c r="G133" s="185"/>
      <c r="H133" s="127"/>
      <c r="I133" s="127"/>
      <c r="J133" s="127"/>
      <c r="K133" s="127"/>
      <c r="L133" s="127"/>
      <c r="M133" s="127"/>
      <c r="N133" s="127"/>
      <c r="O133" s="127"/>
      <c r="P133" s="215" t="s">
        <v>79</v>
      </c>
      <c r="Q133" s="185"/>
      <c r="R133" s="185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223"/>
      <c r="E138" s="223"/>
      <c r="F138" s="223"/>
      <c r="G138" s="223"/>
      <c r="H138" s="209"/>
    </row>
    <row r="150" spans="6:17" x14ac:dyDescent="0.2">
      <c r="G150" s="221" t="s">
        <v>33</v>
      </c>
      <c r="H150" s="221"/>
      <c r="I150" s="221"/>
      <c r="J150" s="221"/>
      <c r="K150" s="221"/>
      <c r="L150" s="221"/>
      <c r="M150" s="221"/>
      <c r="N150" s="221"/>
      <c r="O150" s="221"/>
      <c r="P150" s="222"/>
    </row>
    <row r="151" spans="6:17" x14ac:dyDescent="0.2">
      <c r="G151" s="221"/>
      <c r="H151" s="221"/>
      <c r="I151" s="221"/>
      <c r="J151" s="221"/>
      <c r="K151" s="221"/>
      <c r="L151" s="221"/>
      <c r="M151" s="221"/>
      <c r="N151" s="221"/>
      <c r="O151" s="221"/>
      <c r="P151" s="222"/>
    </row>
    <row r="152" spans="6:17" x14ac:dyDescent="0.2">
      <c r="G152" s="221"/>
      <c r="H152" s="221"/>
      <c r="I152" s="221"/>
      <c r="J152" s="221"/>
      <c r="K152" s="221"/>
      <c r="L152" s="221"/>
      <c r="M152" s="221"/>
      <c r="N152" s="221"/>
      <c r="O152" s="221"/>
      <c r="P152" s="222"/>
    </row>
    <row r="153" spans="6:17" x14ac:dyDescent="0.2">
      <c r="G153" s="221"/>
      <c r="H153" s="221"/>
      <c r="I153" s="221"/>
      <c r="J153" s="221"/>
      <c r="K153" s="221"/>
      <c r="L153" s="221"/>
      <c r="M153" s="221"/>
      <c r="N153" s="221"/>
      <c r="O153" s="221"/>
      <c r="P153" s="222"/>
    </row>
    <row r="154" spans="6:17" x14ac:dyDescent="0.2">
      <c r="G154" s="221"/>
      <c r="H154" s="221"/>
      <c r="I154" s="221"/>
      <c r="J154" s="221"/>
      <c r="K154" s="221"/>
      <c r="L154" s="221"/>
      <c r="M154" s="221"/>
      <c r="N154" s="221"/>
      <c r="O154" s="221"/>
      <c r="P154" s="222"/>
    </row>
    <row r="155" spans="6:17" x14ac:dyDescent="0.2">
      <c r="G155" s="221"/>
      <c r="H155" s="221"/>
      <c r="I155" s="221"/>
      <c r="J155" s="221"/>
      <c r="K155" s="221"/>
      <c r="L155" s="221"/>
      <c r="M155" s="221"/>
      <c r="N155" s="221"/>
      <c r="O155" s="221"/>
      <c r="P155" s="222"/>
    </row>
    <row r="160" spans="6:17" x14ac:dyDescent="0.2">
      <c r="F160" s="216">
        <f>IF(B2="LPU Fiú Ái 20",Áik_nylpu_Fiú_20!#REF!,IF(B2="LPU Fiú KI 20",KI_nylpu_Fiú_20!#REF!,IF(B2="ZLPU Fiú Ái 20",'Áik_Zlpu_Fiú_20 '!B5,IF(B2="ZLPU Fiú KI 20",'KI_Zlpu_Fiú_20 '!B5,IF(B2="LPU Leány Ái 20",Áik_nylpu_Leány_20!B5,IF(B2="ZLPU Leány Ái 20",Áik_Zlpu_Leány_20!B5,IF(B2="LPU Leány KI 20",KI_nylpu_Leány_20!B13,IF(B2="ZLPU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</row>
    <row r="161" spans="2:19" ht="12.75" customHeight="1" x14ac:dyDescent="0.2"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</row>
    <row r="162" spans="2:19" s="55" customFormat="1" ht="12.75" customHeight="1" x14ac:dyDescent="0.2">
      <c r="B162" s="55" t="s">
        <v>8</v>
      </c>
      <c r="E162" s="83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</row>
    <row r="163" spans="2:19" ht="12.75" customHeight="1" x14ac:dyDescent="0.2">
      <c r="E163" s="73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73"/>
      <c r="S163" s="73"/>
    </row>
    <row r="164" spans="2:19" ht="12.75" customHeight="1" x14ac:dyDescent="0.2">
      <c r="E164" s="73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73"/>
      <c r="S164" s="73"/>
    </row>
    <row r="166" spans="2:19" ht="29.25" x14ac:dyDescent="0.5">
      <c r="I166" s="219" t="s">
        <v>42</v>
      </c>
      <c r="J166" s="219"/>
      <c r="K166" s="219"/>
      <c r="L166" s="219"/>
      <c r="M166" s="219"/>
      <c r="N166" s="219"/>
    </row>
    <row r="169" spans="2:19" ht="21" customHeight="1" x14ac:dyDescent="0.2">
      <c r="F169" s="218" t="s">
        <v>34</v>
      </c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9" ht="21" customHeight="1" x14ac:dyDescent="0.2"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9" ht="7.5" customHeight="1" x14ac:dyDescent="0.2"/>
    <row r="172" spans="2:19" ht="21" customHeight="1" x14ac:dyDescent="0.2">
      <c r="E172" s="210" t="str">
        <f>Fedlap!E28</f>
        <v>Fejér</v>
      </c>
      <c r="F172" s="210"/>
      <c r="G172" s="210"/>
      <c r="H172" s="210"/>
      <c r="I172" s="210"/>
      <c r="J172" s="210"/>
      <c r="K172" s="210"/>
      <c r="L172" s="210" t="s">
        <v>78</v>
      </c>
      <c r="M172" s="210"/>
      <c r="N172" s="210"/>
      <c r="O172" s="210"/>
      <c r="P172" s="210"/>
      <c r="Q172" s="210"/>
      <c r="R172" s="210"/>
      <c r="S172" s="210"/>
    </row>
    <row r="173" spans="2:19" ht="21" customHeight="1" x14ac:dyDescent="0.2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</row>
    <row r="174" spans="2:19" ht="7.5" customHeight="1" x14ac:dyDescent="0.2"/>
    <row r="175" spans="2:19" ht="21" customHeight="1" x14ac:dyDescent="0.2">
      <c r="B175" t="s">
        <v>44</v>
      </c>
      <c r="E17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3"/>
      <c r="G175" s="213"/>
      <c r="H175" s="213"/>
      <c r="I175" s="213"/>
      <c r="J175" s="213"/>
      <c r="K175" s="213"/>
      <c r="L175" s="213"/>
      <c r="M175" s="209"/>
      <c r="N175" s="214" t="s">
        <v>38</v>
      </c>
      <c r="O175" s="213"/>
      <c r="P175" s="213"/>
      <c r="Q175" s="213"/>
      <c r="R175" s="209"/>
    </row>
    <row r="176" spans="2:19" ht="21" customHeight="1" x14ac:dyDescent="0.2">
      <c r="E176" s="213"/>
      <c r="F176" s="213"/>
      <c r="G176" s="213"/>
      <c r="H176" s="213"/>
      <c r="I176" s="213"/>
      <c r="J176" s="213"/>
      <c r="K176" s="213"/>
      <c r="L176" s="213"/>
      <c r="M176" s="209"/>
      <c r="N176" s="213"/>
      <c r="O176" s="213"/>
      <c r="P176" s="213"/>
      <c r="Q176" s="213"/>
      <c r="R176" s="209"/>
    </row>
    <row r="177" spans="2:23" ht="7.5" customHeight="1" x14ac:dyDescent="0.2"/>
    <row r="178" spans="2:23" ht="21" customHeight="1" x14ac:dyDescent="0.2">
      <c r="B178" t="s">
        <v>45</v>
      </c>
      <c r="E17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3"/>
      <c r="G178" s="213"/>
      <c r="H178" s="213"/>
      <c r="I178" s="213"/>
      <c r="J178" s="213"/>
      <c r="K178" s="213"/>
      <c r="L178" s="214" t="s">
        <v>41</v>
      </c>
      <c r="M178" s="214"/>
      <c r="N178" s="213"/>
      <c r="O178" s="213"/>
      <c r="P178" s="213"/>
      <c r="Q178" s="213"/>
      <c r="R178" s="209"/>
    </row>
    <row r="179" spans="2:23" s="55" customFormat="1" ht="21" customHeight="1" x14ac:dyDescent="0.2"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09"/>
      <c r="W179" s="88"/>
    </row>
    <row r="180" spans="2:23" ht="12.75" customHeight="1" x14ac:dyDescent="0.2">
      <c r="E180" s="73"/>
      <c r="F180" s="73"/>
      <c r="G180" s="73"/>
      <c r="H180" s="73"/>
      <c r="I180" s="73"/>
      <c r="J180" s="73"/>
      <c r="K180" s="73"/>
      <c r="L180" s="73"/>
      <c r="M180" s="92"/>
      <c r="N180" s="73"/>
      <c r="O180" s="73"/>
      <c r="P180" s="73"/>
      <c r="Q180" s="73"/>
      <c r="R180" s="73"/>
      <c r="S180" s="73"/>
    </row>
    <row r="181" spans="2:23" ht="21" customHeight="1" x14ac:dyDescent="0.2">
      <c r="B181" t="s">
        <v>43</v>
      </c>
      <c r="E181" s="73"/>
      <c r="F181" s="73"/>
      <c r="G181" s="73"/>
      <c r="H181" s="73"/>
      <c r="I181" s="73"/>
      <c r="J181" s="220">
        <f>IF(B2="LPU Fiú Ái 20",Áik_nylpu_Fiú_20!#REF!,IF(B2="ZLPU Fiú Ái 20",'Áik_Zlpu_Fiú_20 '!I5,IF(B2="LPU Fiú KI 20",KI_nylpu_Fiú_20!#REF!,IF(B2="ZLPU Fiú KI 20",'KI_Zlpu_Fiú_20 '!I5,IF(B2="LPU Leány Ái 20",Áik_nylpu_Leány_20!I5,IF(B2="ZLPU Leány ÁI 20",Áik_Zlpu_Leány_20!I5,IF(B2="LPU Leány KI 20",KI_nylpu_Leány_20!I13,IF(B2="ZLPU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20"/>
      <c r="L181" s="220"/>
      <c r="M181" s="93"/>
      <c r="N181" s="73"/>
      <c r="O181" s="73"/>
      <c r="P181" s="73"/>
      <c r="Q181" s="73"/>
      <c r="R181" s="73"/>
      <c r="S181" s="73"/>
    </row>
    <row r="182" spans="2:23" ht="21" customHeight="1" x14ac:dyDescent="0.2">
      <c r="J182" s="220"/>
      <c r="K182" s="220"/>
      <c r="L182" s="220"/>
      <c r="M182" s="93"/>
    </row>
    <row r="183" spans="2:23" ht="7.5" customHeight="1" x14ac:dyDescent="0.2"/>
    <row r="184" spans="2:23" ht="21" customHeight="1" x14ac:dyDescent="0.2">
      <c r="H184" s="208" t="s">
        <v>46</v>
      </c>
      <c r="I184" s="209"/>
      <c r="J184" s="209"/>
      <c r="K184" s="209"/>
      <c r="L184" s="209"/>
      <c r="M184" s="209"/>
      <c r="N184" s="209"/>
      <c r="O184" s="209"/>
    </row>
    <row r="185" spans="2:23" ht="21" customHeight="1" x14ac:dyDescent="0.2">
      <c r="H185" s="209"/>
      <c r="I185" s="209"/>
      <c r="J185" s="209"/>
      <c r="K185" s="209"/>
      <c r="L185" s="209"/>
      <c r="M185" s="209"/>
      <c r="N185" s="209"/>
      <c r="O185" s="209"/>
    </row>
    <row r="186" spans="2:23" ht="7.5" customHeight="1" x14ac:dyDescent="0.2"/>
    <row r="187" spans="2:23" ht="21" customHeight="1" x14ac:dyDescent="0.2">
      <c r="J187" s="205" t="s">
        <v>11</v>
      </c>
      <c r="K187" s="205"/>
      <c r="L187" s="205"/>
      <c r="M187" s="94"/>
    </row>
    <row r="188" spans="2:23" ht="21" customHeight="1" x14ac:dyDescent="0.2">
      <c r="F188" s="74"/>
      <c r="G188" s="74"/>
      <c r="H188" s="74"/>
      <c r="I188" s="74"/>
      <c r="J188" s="205"/>
      <c r="K188" s="205"/>
      <c r="L188" s="205"/>
      <c r="M188" s="94"/>
      <c r="N188" s="74"/>
      <c r="O188" s="74"/>
      <c r="P188" s="74"/>
    </row>
    <row r="189" spans="2:23" ht="7.5" customHeight="1" x14ac:dyDescent="0.2">
      <c r="F189" s="74"/>
      <c r="G189" s="74"/>
      <c r="H189" s="74"/>
      <c r="I189" s="74"/>
      <c r="J189" s="74"/>
      <c r="K189" s="74"/>
      <c r="L189" s="74"/>
      <c r="M189" s="95"/>
      <c r="N189" s="74"/>
      <c r="O189" s="74"/>
      <c r="P189" s="74"/>
    </row>
    <row r="190" spans="2:23" ht="21" customHeight="1" x14ac:dyDescent="0.2">
      <c r="I190" s="206" t="s">
        <v>47</v>
      </c>
      <c r="J190" s="207"/>
      <c r="K190" s="207"/>
      <c r="L190" s="207"/>
      <c r="M190" s="207"/>
      <c r="N190" s="207"/>
    </row>
    <row r="191" spans="2:23" ht="21" customHeight="1" x14ac:dyDescent="0.2">
      <c r="I191" s="207"/>
      <c r="J191" s="207"/>
      <c r="K191" s="207"/>
      <c r="L191" s="207"/>
      <c r="M191" s="207"/>
      <c r="N191" s="207"/>
    </row>
    <row r="193" spans="4:18" s="55" customFormat="1" ht="21" customHeight="1" x14ac:dyDescent="0.2">
      <c r="D193" s="71"/>
      <c r="E193" s="71"/>
    </row>
    <row r="194" spans="4:18" s="55" customFormat="1" ht="25.5" customHeight="1" x14ac:dyDescent="0.5">
      <c r="D194" s="71"/>
      <c r="E194" s="130" t="str">
        <f>Fedlap!E30</f>
        <v>Alba Volán Sc. Lőtere</v>
      </c>
      <c r="F194" s="130"/>
      <c r="G194" s="130"/>
      <c r="H194" s="130">
        <f>Fedlap!E32</f>
        <v>0</v>
      </c>
      <c r="I194" s="129"/>
    </row>
    <row r="198" spans="4:18" s="55" customFormat="1" ht="12.75" customHeight="1" x14ac:dyDescent="0.2">
      <c r="D198" s="71"/>
      <c r="E198" s="71"/>
    </row>
    <row r="199" spans="4:18" s="55" customFormat="1" ht="12.75" customHeight="1" x14ac:dyDescent="0.2">
      <c r="D199" s="71"/>
      <c r="E199" s="71"/>
    </row>
    <row r="201" spans="4:18" ht="27.75" customHeight="1" x14ac:dyDescent="0.5">
      <c r="E201" s="211"/>
      <c r="F201" s="209"/>
      <c r="G201" s="209"/>
      <c r="P201" s="211"/>
      <c r="Q201" s="209"/>
      <c r="R201" s="209"/>
    </row>
    <row r="202" spans="4:18" ht="7.5" customHeight="1" x14ac:dyDescent="0.2"/>
    <row r="203" spans="4:18" s="55" customFormat="1" ht="23.25" customHeight="1" x14ac:dyDescent="0.35">
      <c r="D203" s="69"/>
      <c r="E203" s="215" t="s">
        <v>77</v>
      </c>
      <c r="F203" s="185"/>
      <c r="G203" s="185"/>
      <c r="H203" s="84"/>
      <c r="I203" s="84"/>
      <c r="J203" s="84"/>
      <c r="K203" s="84"/>
      <c r="L203" s="84"/>
      <c r="M203" s="84"/>
      <c r="N203" s="84"/>
      <c r="O203" s="84"/>
      <c r="P203" s="215" t="s">
        <v>79</v>
      </c>
      <c r="Q203" s="185"/>
      <c r="R203" s="185"/>
    </row>
    <row r="204" spans="4:18" s="55" customFormat="1" ht="12.75" customHeight="1" x14ac:dyDescent="0.2">
      <c r="D204" s="69"/>
      <c r="E204" s="69"/>
      <c r="F204" s="70"/>
      <c r="G204" s="70"/>
    </row>
    <row r="208" spans="4:18" ht="12.75" customHeight="1" x14ac:dyDescent="0.35">
      <c r="D208" s="72"/>
      <c r="E208" s="72"/>
      <c r="F208" s="72"/>
      <c r="G208" s="72"/>
      <c r="H208" s="73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5" max="18" man="1"/>
    <brk id="141" min="5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7" width="9.140625" style="77"/>
    <col min="18" max="18" width="8.28515625" style="77" customWidth="1"/>
    <col min="19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221" t="s">
        <v>33</v>
      </c>
      <c r="H11" s="221"/>
      <c r="I11" s="221"/>
      <c r="J11" s="221"/>
      <c r="K11" s="221"/>
      <c r="L11" s="221"/>
      <c r="M11" s="221"/>
      <c r="N11" s="221"/>
      <c r="O11" s="221"/>
      <c r="P11" s="222"/>
    </row>
    <row r="12" spans="2:16" x14ac:dyDescent="0.2">
      <c r="G12" s="221"/>
      <c r="H12" s="221"/>
      <c r="I12" s="221"/>
      <c r="J12" s="221"/>
      <c r="K12" s="221"/>
      <c r="L12" s="221"/>
      <c r="M12" s="221"/>
      <c r="N12" s="221"/>
      <c r="O12" s="221"/>
      <c r="P12" s="222"/>
    </row>
    <row r="13" spans="2:16" x14ac:dyDescent="0.2">
      <c r="G13" s="221"/>
      <c r="H13" s="221"/>
      <c r="I13" s="221"/>
      <c r="J13" s="221"/>
      <c r="K13" s="221"/>
      <c r="L13" s="221"/>
      <c r="M13" s="221"/>
      <c r="N13" s="221"/>
      <c r="O13" s="221"/>
      <c r="P13" s="222"/>
    </row>
    <row r="14" spans="2:16" x14ac:dyDescent="0.2">
      <c r="G14" s="221"/>
      <c r="H14" s="221"/>
      <c r="I14" s="221"/>
      <c r="J14" s="221"/>
      <c r="K14" s="221"/>
      <c r="L14" s="221"/>
      <c r="M14" s="221"/>
      <c r="N14" s="221"/>
      <c r="O14" s="221"/>
      <c r="P14" s="222"/>
    </row>
    <row r="15" spans="2:16" x14ac:dyDescent="0.2">
      <c r="G15" s="221"/>
      <c r="H15" s="221"/>
      <c r="I15" s="221"/>
      <c r="J15" s="221"/>
      <c r="K15" s="221"/>
      <c r="L15" s="221"/>
      <c r="M15" s="221"/>
      <c r="N15" s="221"/>
      <c r="O15" s="221"/>
      <c r="P15" s="222"/>
    </row>
    <row r="16" spans="2:16" x14ac:dyDescent="0.2">
      <c r="G16" s="221"/>
      <c r="H16" s="221"/>
      <c r="I16" s="221"/>
      <c r="J16" s="221"/>
      <c r="K16" s="221"/>
      <c r="L16" s="221"/>
      <c r="M16" s="221"/>
      <c r="N16" s="221"/>
      <c r="O16" s="221"/>
      <c r="P16" s="222"/>
    </row>
    <row r="21" spans="2:17" x14ac:dyDescent="0.2">
      <c r="F21" s="216">
        <f>IF(B2="LPU Fiú Ái 20",KI_nylpu_Fiú_20!B18,IF(B2="LPU Fiú KI 20",KI_nylpu_Fiú_20!#REF!,IF(B2="ZLPU Fiú Ái 20",'Áik_Zlpu_Fiú_20 '!B3,IF(B2="ZLPU Fiú KI 20",'KI_Zlpu_Fiú_20 '!B3,IF(B2="LPU Leány Ái 20",Áik_nylpu_Leány_20!B3,IF(B2="ZLPU Leány Ái 20",Áik_Zlpu_Leány_20!B3,IF(B2="LPU Leány KI 20",KI_nylpu_Leány_20!B6,IF(B2="ZLPU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</row>
    <row r="22" spans="2:17" ht="12.75" customHeight="1" x14ac:dyDescent="0.2"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</row>
    <row r="23" spans="2:17" ht="12.75" customHeight="1" x14ac:dyDescent="0.2">
      <c r="B23" s="77" t="s">
        <v>8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2:17" ht="12.75" customHeight="1" x14ac:dyDescent="0.2"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</row>
    <row r="25" spans="2:17" ht="12.75" customHeight="1" x14ac:dyDescent="0.2"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</row>
    <row r="27" spans="2:17" ht="29.25" x14ac:dyDescent="0.5">
      <c r="I27" s="219" t="s">
        <v>42</v>
      </c>
      <c r="J27" s="219"/>
      <c r="K27" s="219"/>
      <c r="L27" s="219"/>
      <c r="M27" s="219"/>
      <c r="N27" s="219"/>
    </row>
    <row r="30" spans="2:17" ht="21" customHeight="1" x14ac:dyDescent="0.2">
      <c r="F30" s="218" t="s">
        <v>34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7" ht="21" customHeight="1" x14ac:dyDescent="0.2"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7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210" t="str">
        <f>Fedlap!E28</f>
        <v>Fejér</v>
      </c>
      <c r="F33" s="210"/>
      <c r="G33" s="210"/>
      <c r="H33" s="210"/>
      <c r="I33" s="210"/>
      <c r="J33" s="210"/>
      <c r="K33" s="210"/>
      <c r="L33" s="210" t="s">
        <v>78</v>
      </c>
      <c r="M33" s="210"/>
      <c r="N33" s="210"/>
      <c r="O33" s="210"/>
      <c r="P33" s="210"/>
      <c r="Q33" s="210"/>
      <c r="R33" s="210"/>
      <c r="S33" s="210"/>
    </row>
    <row r="34" spans="2:21" ht="21" customHeight="1" x14ac:dyDescent="0.2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117" t="s">
        <v>44</v>
      </c>
      <c r="D36" s="77" t="s">
        <v>67</v>
      </c>
      <c r="E36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3"/>
      <c r="G36" s="213"/>
      <c r="H36" s="213"/>
      <c r="I36" s="213"/>
      <c r="J36" s="213"/>
      <c r="K36" s="213"/>
      <c r="L36" s="213"/>
      <c r="M36" s="209"/>
      <c r="N36" s="214" t="s">
        <v>38</v>
      </c>
      <c r="O36" s="213"/>
      <c r="P36" s="213"/>
      <c r="Q36" s="213"/>
      <c r="R36" s="209"/>
    </row>
    <row r="37" spans="2:21" ht="21" customHeight="1" x14ac:dyDescent="0.2">
      <c r="E37" s="213"/>
      <c r="F37" s="213"/>
      <c r="G37" s="213"/>
      <c r="H37" s="213"/>
      <c r="I37" s="213"/>
      <c r="J37" s="213"/>
      <c r="K37" s="213"/>
      <c r="L37" s="213"/>
      <c r="M37" s="209"/>
      <c r="N37" s="213"/>
      <c r="O37" s="213"/>
      <c r="P37" s="213"/>
      <c r="Q37" s="213"/>
      <c r="R37" s="209"/>
    </row>
    <row r="38" spans="2:21" ht="7.5" customHeight="1" x14ac:dyDescent="0.2"/>
    <row r="39" spans="2:21" ht="21" customHeight="1" x14ac:dyDescent="0.2">
      <c r="B39" s="117" t="s">
        <v>45</v>
      </c>
      <c r="E39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3"/>
      <c r="G39" s="213"/>
      <c r="H39" s="213"/>
      <c r="I39" s="213"/>
      <c r="J39" s="213"/>
      <c r="K39" s="213"/>
      <c r="L39" s="214" t="s">
        <v>41</v>
      </c>
      <c r="M39" s="214"/>
      <c r="N39" s="213"/>
      <c r="O39" s="213"/>
      <c r="P39" s="213"/>
      <c r="Q39" s="213"/>
      <c r="R39" s="209"/>
    </row>
    <row r="40" spans="2:21" ht="21" customHeight="1" x14ac:dyDescent="0.2"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09"/>
    </row>
    <row r="42" spans="2:21" s="84" customFormat="1" ht="21" customHeight="1" x14ac:dyDescent="0.6">
      <c r="B42" s="117" t="s">
        <v>43</v>
      </c>
      <c r="G42" s="83"/>
      <c r="H42" s="83"/>
      <c r="I42" s="83"/>
      <c r="J42" s="220">
        <f>IF(B2="LPU Fiú Ái 20",KI_nylpu_Fiú_20!I18,IF(B2="ZLPU Fiú Ái 20",'Áik_Zlpu_Fiú_20 '!I3,IF(B2="LPU Fiú KI 20",KI_nylpu_Fiú_20!#REF!,IF(B2="ZLPU Fiú KI 20",'KI_Zlpu_Fiú_20 '!I3,IF(B2="LPU Leány Ái 20",Áik_nylpu_Leány_20!I3,IF(B2="ZLPU Leány ÁI 20",Áik_Zlpu_Leány_20!I3,IF(B2="LPU Leány KI 20",KI_nylpu_Leány_20!I6,IF(B2="ZLPU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224"/>
      <c r="L42" s="224"/>
      <c r="M42" s="124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224"/>
      <c r="K43" s="224"/>
      <c r="L43" s="224"/>
      <c r="M43" s="124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208" t="s">
        <v>46</v>
      </c>
      <c r="I45" s="185"/>
      <c r="J45" s="185"/>
      <c r="K45" s="185"/>
      <c r="L45" s="185"/>
      <c r="M45" s="185"/>
      <c r="N45" s="185"/>
      <c r="O45" s="185"/>
      <c r="Q45" s="86"/>
      <c r="R45" s="86"/>
    </row>
    <row r="46" spans="2:21" ht="21" customHeight="1" x14ac:dyDescent="0.2">
      <c r="G46" s="55"/>
      <c r="H46" s="185"/>
      <c r="I46" s="185"/>
      <c r="J46" s="185"/>
      <c r="K46" s="185"/>
      <c r="L46" s="185"/>
      <c r="M46" s="185"/>
      <c r="N46" s="185"/>
      <c r="O46" s="185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205" t="s">
        <v>9</v>
      </c>
      <c r="K48" s="205"/>
      <c r="L48" s="205"/>
      <c r="M48" s="120"/>
      <c r="R48" s="118"/>
    </row>
    <row r="49" spans="4:18" ht="21" customHeight="1" x14ac:dyDescent="0.2">
      <c r="J49" s="205"/>
      <c r="K49" s="205"/>
      <c r="L49" s="205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206" t="s">
        <v>47</v>
      </c>
      <c r="J51" s="207"/>
      <c r="K51" s="207"/>
      <c r="L51" s="207"/>
      <c r="M51" s="207"/>
      <c r="N51" s="207"/>
      <c r="O51" s="121"/>
      <c r="P51" s="121"/>
    </row>
    <row r="52" spans="4:18" s="55" customFormat="1" ht="21" customHeight="1" x14ac:dyDescent="0.2">
      <c r="F52" s="121"/>
      <c r="G52" s="121"/>
      <c r="H52" s="121"/>
      <c r="I52" s="207"/>
      <c r="J52" s="207"/>
      <c r="K52" s="207"/>
      <c r="L52" s="207"/>
      <c r="M52" s="207"/>
      <c r="N52" s="207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Alba Volán Sc. Lőtere</v>
      </c>
      <c r="F55" s="130"/>
      <c r="G55" s="130"/>
      <c r="H55" s="130">
        <f>Fedlap!E32</f>
        <v>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211"/>
      <c r="F62" s="209"/>
      <c r="G62" s="209"/>
      <c r="O62" s="75"/>
      <c r="P62" s="211"/>
      <c r="Q62" s="209"/>
      <c r="R62" s="209"/>
    </row>
    <row r="63" spans="4:18" ht="7.5" customHeight="1" x14ac:dyDescent="0.2"/>
    <row r="64" spans="4:18" ht="23.25" x14ac:dyDescent="0.35">
      <c r="F64" s="128" t="s">
        <v>77</v>
      </c>
      <c r="O64" s="87"/>
      <c r="P64" s="215" t="s">
        <v>79</v>
      </c>
      <c r="Q64" s="185"/>
      <c r="R64" s="185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221" t="s">
        <v>33</v>
      </c>
      <c r="H80" s="221"/>
      <c r="I80" s="221"/>
      <c r="J80" s="221"/>
      <c r="K80" s="221"/>
      <c r="L80" s="221"/>
      <c r="M80" s="221"/>
      <c r="N80" s="221"/>
      <c r="O80" s="221"/>
      <c r="P80" s="222"/>
    </row>
    <row r="81" spans="2:17" x14ac:dyDescent="0.2">
      <c r="G81" s="221"/>
      <c r="H81" s="221"/>
      <c r="I81" s="221"/>
      <c r="J81" s="221"/>
      <c r="K81" s="221"/>
      <c r="L81" s="221"/>
      <c r="M81" s="221"/>
      <c r="N81" s="221"/>
      <c r="O81" s="221"/>
      <c r="P81" s="222"/>
    </row>
    <row r="82" spans="2:17" x14ac:dyDescent="0.2">
      <c r="G82" s="221"/>
      <c r="H82" s="221"/>
      <c r="I82" s="221"/>
      <c r="J82" s="221"/>
      <c r="K82" s="221"/>
      <c r="L82" s="221"/>
      <c r="M82" s="221"/>
      <c r="N82" s="221"/>
      <c r="O82" s="221"/>
      <c r="P82" s="222"/>
    </row>
    <row r="83" spans="2:17" x14ac:dyDescent="0.2">
      <c r="G83" s="221"/>
      <c r="H83" s="221"/>
      <c r="I83" s="221"/>
      <c r="J83" s="221"/>
      <c r="K83" s="221"/>
      <c r="L83" s="221"/>
      <c r="M83" s="221"/>
      <c r="N83" s="221"/>
      <c r="O83" s="221"/>
      <c r="P83" s="222"/>
    </row>
    <row r="84" spans="2:17" x14ac:dyDescent="0.2">
      <c r="G84" s="221"/>
      <c r="H84" s="221"/>
      <c r="I84" s="221"/>
      <c r="J84" s="221"/>
      <c r="K84" s="221"/>
      <c r="L84" s="221"/>
      <c r="M84" s="221"/>
      <c r="N84" s="221"/>
      <c r="O84" s="221"/>
      <c r="P84" s="222"/>
    </row>
    <row r="85" spans="2:17" x14ac:dyDescent="0.2">
      <c r="G85" s="221"/>
      <c r="H85" s="221"/>
      <c r="I85" s="221"/>
      <c r="J85" s="221"/>
      <c r="K85" s="221"/>
      <c r="L85" s="221"/>
      <c r="M85" s="221"/>
      <c r="N85" s="221"/>
      <c r="O85" s="221"/>
      <c r="P85" s="222"/>
    </row>
    <row r="90" spans="2:17" x14ac:dyDescent="0.2">
      <c r="F90" s="216">
        <f>IF(B2="LPU Fiú Ái 20",KI_nylpu_Fiú_20!B20,IF(B2="LPU Fiú KI 20",KI_nylpu_Fiú_20!#REF!,IF(B2="ZLPU Fiú Ái 20",'Áik_Zlpu_Fiú_20 '!B4,IF(B2="ZLPU Fiú KI 20",'KI_Zlpu_Fiú_20 '!B4,IF(B2="LPU Leány Ái 20",Áik_nylpu_Leány_20!B4,IF(B2="ZLPU Leány Ái 20",Áik_Zlpu_Leány_20!B4,IF(B2="LPU Leány KI 20",KI_nylpu_Leány_20!B5,IF(B2="ZLPU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</row>
    <row r="91" spans="2:17" ht="12.75" customHeight="1" x14ac:dyDescent="0.2"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</row>
    <row r="92" spans="2:17" ht="12.75" customHeight="1" x14ac:dyDescent="0.2">
      <c r="B92" s="77" t="s">
        <v>8</v>
      </c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</row>
    <row r="93" spans="2:17" ht="12.75" customHeight="1" x14ac:dyDescent="0.2"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</row>
    <row r="94" spans="2:17" ht="12.75" customHeight="1" x14ac:dyDescent="0.2"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</row>
    <row r="96" spans="2:17" ht="29.25" x14ac:dyDescent="0.5">
      <c r="I96" s="219" t="s">
        <v>42</v>
      </c>
      <c r="J96" s="219"/>
      <c r="K96" s="219"/>
      <c r="L96" s="219"/>
      <c r="M96" s="219"/>
      <c r="N96" s="219"/>
    </row>
    <row r="99" spans="2:19" ht="21" customHeight="1" x14ac:dyDescent="0.2">
      <c r="F99" s="218" t="s">
        <v>34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9" ht="21" customHeight="1" x14ac:dyDescent="0.2"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9" ht="7.5" customHeight="1" x14ac:dyDescent="0.2"/>
    <row r="102" spans="2:19" ht="21" customHeight="1" x14ac:dyDescent="0.2">
      <c r="E102" s="210" t="str">
        <f>Fedlap!E28</f>
        <v>Fejér</v>
      </c>
      <c r="F102" s="210"/>
      <c r="G102" s="210"/>
      <c r="H102" s="210"/>
      <c r="I102" s="210"/>
      <c r="J102" s="210"/>
      <c r="K102" s="210"/>
      <c r="L102" s="210" t="s">
        <v>78</v>
      </c>
      <c r="M102" s="210"/>
      <c r="N102" s="210"/>
      <c r="O102" s="210"/>
      <c r="P102" s="210"/>
      <c r="Q102" s="210"/>
      <c r="R102" s="210"/>
      <c r="S102" s="210"/>
    </row>
    <row r="103" spans="2:19" ht="21" customHeight="1" x14ac:dyDescent="0.2"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2:19" ht="7.5" customHeight="1" x14ac:dyDescent="0.2"/>
    <row r="105" spans="2:19" ht="21" customHeight="1" x14ac:dyDescent="0.2">
      <c r="B105" s="77" t="s">
        <v>44</v>
      </c>
      <c r="E10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3"/>
      <c r="G105" s="213"/>
      <c r="H105" s="213"/>
      <c r="I105" s="213"/>
      <c r="J105" s="213"/>
      <c r="K105" s="213"/>
      <c r="L105" s="213"/>
      <c r="M105" s="209"/>
      <c r="N105" s="214" t="s">
        <v>38</v>
      </c>
      <c r="O105" s="213"/>
      <c r="P105" s="213"/>
      <c r="Q105" s="213"/>
      <c r="R105" s="209"/>
    </row>
    <row r="106" spans="2:19" ht="21" customHeight="1" x14ac:dyDescent="0.2">
      <c r="E106" s="213"/>
      <c r="F106" s="213"/>
      <c r="G106" s="213"/>
      <c r="H106" s="213"/>
      <c r="I106" s="213"/>
      <c r="J106" s="213"/>
      <c r="K106" s="213"/>
      <c r="L106" s="213"/>
      <c r="M106" s="209"/>
      <c r="N106" s="213"/>
      <c r="O106" s="213"/>
      <c r="P106" s="213"/>
      <c r="Q106" s="213"/>
      <c r="R106" s="209"/>
    </row>
    <row r="107" spans="2:19" ht="7.5" customHeight="1" x14ac:dyDescent="0.2"/>
    <row r="108" spans="2:19" ht="21" customHeight="1" x14ac:dyDescent="0.2">
      <c r="B108" s="77" t="s">
        <v>45</v>
      </c>
      <c r="E10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3"/>
      <c r="G108" s="213"/>
      <c r="H108" s="213"/>
      <c r="I108" s="213"/>
      <c r="J108" s="213"/>
      <c r="K108" s="213"/>
      <c r="L108" s="214" t="s">
        <v>41</v>
      </c>
      <c r="M108" s="214"/>
      <c r="N108" s="213"/>
      <c r="O108" s="213"/>
      <c r="P108" s="213"/>
      <c r="Q108" s="213"/>
      <c r="R108" s="209"/>
    </row>
    <row r="109" spans="2:19" s="55" customFormat="1" ht="21" customHeight="1" x14ac:dyDescent="0.2"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09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220">
        <f>IF(B2="LPU Fiú Ái 20",KI_nylpu_Fiú_20!I20,IF(B2="ZLPU Fiú Ái 20",'Áik_Zlpu_Fiú_20 '!I4,IF(B2="LPU Fiú KI 20",KI_nylpu_Fiú_20!#REF!,IF(B2="ZLPU Fiú KI 20",'KI_Zlpu_Fiú_20 '!I4,IF(B2="LPU Leány Ái 20",Áik_nylpu_Leány_20!I4,IF(B2="ZLPU Leány ÁI 20",Áik_Zlpu_Leány_20!I4,IF(B2="LPU Leány KI 20",KI_nylpu_Leány_20!I5,IF(B2="ZLPU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213"/>
      <c r="L111" s="213"/>
      <c r="M111" s="122"/>
      <c r="N111" s="83"/>
      <c r="O111" s="83"/>
      <c r="P111" s="83"/>
    </row>
    <row r="112" spans="2:19" ht="21" customHeight="1" x14ac:dyDescent="0.6">
      <c r="J112" s="213"/>
      <c r="K112" s="213"/>
      <c r="L112" s="213"/>
      <c r="M112" s="122"/>
    </row>
    <row r="113" spans="4:16" ht="7.5" customHeight="1" x14ac:dyDescent="0.2"/>
    <row r="114" spans="4:16" ht="21" customHeight="1" x14ac:dyDescent="0.2">
      <c r="H114" s="208" t="s">
        <v>46</v>
      </c>
      <c r="I114" s="209"/>
      <c r="J114" s="209"/>
      <c r="K114" s="209"/>
      <c r="L114" s="209"/>
      <c r="M114" s="209"/>
      <c r="N114" s="209"/>
      <c r="O114" s="209"/>
    </row>
    <row r="115" spans="4:16" ht="21" customHeight="1" x14ac:dyDescent="0.2">
      <c r="H115" s="209"/>
      <c r="I115" s="209"/>
      <c r="J115" s="209"/>
      <c r="K115" s="209"/>
      <c r="L115" s="209"/>
      <c r="M115" s="209"/>
      <c r="N115" s="209"/>
      <c r="O115" s="209"/>
    </row>
    <row r="116" spans="4:16" ht="7.5" customHeight="1" x14ac:dyDescent="0.2"/>
    <row r="117" spans="4:16" ht="21" customHeight="1" x14ac:dyDescent="0.2">
      <c r="J117" s="205" t="s">
        <v>10</v>
      </c>
      <c r="K117" s="205"/>
      <c r="L117" s="205"/>
      <c r="M117" s="120"/>
    </row>
    <row r="118" spans="4:16" ht="21" customHeight="1" x14ac:dyDescent="0.2">
      <c r="F118" s="121"/>
      <c r="G118" s="121"/>
      <c r="H118" s="121"/>
      <c r="I118" s="121"/>
      <c r="J118" s="205"/>
      <c r="K118" s="205"/>
      <c r="L118" s="205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206" t="s">
        <v>47</v>
      </c>
      <c r="J120" s="207"/>
      <c r="K120" s="207"/>
      <c r="L120" s="207"/>
      <c r="M120" s="207"/>
      <c r="N120" s="207"/>
    </row>
    <row r="121" spans="4:16" s="55" customFormat="1" ht="21" customHeight="1" x14ac:dyDescent="0.2">
      <c r="I121" s="207"/>
      <c r="J121" s="207"/>
      <c r="K121" s="207"/>
      <c r="L121" s="207"/>
      <c r="M121" s="207"/>
      <c r="N121" s="207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Alba Volán Sc. Lőtere</v>
      </c>
      <c r="F124" s="130"/>
      <c r="G124" s="130"/>
      <c r="H124" s="130">
        <f>Fedlap!E32</f>
        <v>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211"/>
      <c r="F131" s="209"/>
      <c r="G131" s="209"/>
      <c r="P131" s="211"/>
      <c r="Q131" s="209"/>
      <c r="R131" s="209"/>
    </row>
    <row r="132" spans="4:18" ht="7.5" customHeight="1" x14ac:dyDescent="0.2"/>
    <row r="133" spans="4:18" ht="23.25" customHeight="1" x14ac:dyDescent="0.35">
      <c r="D133" s="69"/>
      <c r="F133" s="128" t="s">
        <v>77</v>
      </c>
      <c r="O133" s="87"/>
      <c r="P133" s="215" t="s">
        <v>79</v>
      </c>
      <c r="Q133" s="185"/>
      <c r="R133" s="185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223"/>
      <c r="E138" s="223"/>
      <c r="F138" s="223"/>
      <c r="G138" s="223"/>
      <c r="H138" s="209"/>
    </row>
    <row r="150" spans="6:17" x14ac:dyDescent="0.2">
      <c r="G150" s="221" t="s">
        <v>33</v>
      </c>
      <c r="H150" s="221"/>
      <c r="I150" s="221"/>
      <c r="J150" s="221"/>
      <c r="K150" s="221"/>
      <c r="L150" s="221"/>
      <c r="M150" s="221"/>
      <c r="N150" s="221"/>
      <c r="O150" s="221"/>
      <c r="P150" s="222"/>
    </row>
    <row r="151" spans="6:17" x14ac:dyDescent="0.2">
      <c r="G151" s="221"/>
      <c r="H151" s="221"/>
      <c r="I151" s="221"/>
      <c r="J151" s="221"/>
      <c r="K151" s="221"/>
      <c r="L151" s="221"/>
      <c r="M151" s="221"/>
      <c r="N151" s="221"/>
      <c r="O151" s="221"/>
      <c r="P151" s="222"/>
    </row>
    <row r="152" spans="6:17" x14ac:dyDescent="0.2">
      <c r="G152" s="221"/>
      <c r="H152" s="221"/>
      <c r="I152" s="221"/>
      <c r="J152" s="221"/>
      <c r="K152" s="221"/>
      <c r="L152" s="221"/>
      <c r="M152" s="221"/>
      <c r="N152" s="221"/>
      <c r="O152" s="221"/>
      <c r="P152" s="222"/>
    </row>
    <row r="153" spans="6:17" x14ac:dyDescent="0.2">
      <c r="G153" s="221"/>
      <c r="H153" s="221"/>
      <c r="I153" s="221"/>
      <c r="J153" s="221"/>
      <c r="K153" s="221"/>
      <c r="L153" s="221"/>
      <c r="M153" s="221"/>
      <c r="N153" s="221"/>
      <c r="O153" s="221"/>
      <c r="P153" s="222"/>
    </row>
    <row r="154" spans="6:17" x14ac:dyDescent="0.2">
      <c r="G154" s="221"/>
      <c r="H154" s="221"/>
      <c r="I154" s="221"/>
      <c r="J154" s="221"/>
      <c r="K154" s="221"/>
      <c r="L154" s="221"/>
      <c r="M154" s="221"/>
      <c r="N154" s="221"/>
      <c r="O154" s="221"/>
      <c r="P154" s="222"/>
    </row>
    <row r="155" spans="6:17" x14ac:dyDescent="0.2">
      <c r="G155" s="221"/>
      <c r="H155" s="221"/>
      <c r="I155" s="221"/>
      <c r="J155" s="221"/>
      <c r="K155" s="221"/>
      <c r="L155" s="221"/>
      <c r="M155" s="221"/>
      <c r="N155" s="221"/>
      <c r="O155" s="221"/>
      <c r="P155" s="222"/>
    </row>
    <row r="160" spans="6:17" x14ac:dyDescent="0.2">
      <c r="F160" s="216">
        <f>IF(B2="LPU Fiú Ái 20",Áik_nylpu_Fiú_20!#REF!,IF(B2="LPU Fiú KI 20",KI_nylpu_Fiú_20!#REF!,IF(B2="ZLPU Fiú Ái 20",'Áik_Zlpu_Fiú_20 '!B5,IF(B2="ZLPU Fiú KI 20",'KI_Zlpu_Fiú_20 '!B5,IF(B2="LPU Leány Ái 20",Áik_nylpu_Leány_20!B5,IF(B2="ZLPU Leány Ái 20",Áik_Zlpu_Leány_20!B5,IF(B2="LPU Leány KI 20",KI_nylpu_Leány_20!B13,IF(B2="ZLPU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</row>
    <row r="161" spans="2:19" ht="12.75" customHeight="1" x14ac:dyDescent="0.2"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</row>
    <row r="162" spans="2:19" s="55" customFormat="1" ht="12.75" customHeight="1" x14ac:dyDescent="0.2">
      <c r="B162" s="55" t="s">
        <v>8</v>
      </c>
      <c r="E162" s="83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</row>
    <row r="163" spans="2:19" ht="12.75" customHeight="1" x14ac:dyDescent="0.2">
      <c r="E163" s="116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116"/>
      <c r="S163" s="116"/>
    </row>
    <row r="164" spans="2:19" ht="12.75" customHeight="1" x14ac:dyDescent="0.2">
      <c r="E164" s="116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116"/>
      <c r="S164" s="116"/>
    </row>
    <row r="166" spans="2:19" ht="29.25" x14ac:dyDescent="0.5">
      <c r="I166" s="219" t="s">
        <v>42</v>
      </c>
      <c r="J166" s="219"/>
      <c r="K166" s="219"/>
      <c r="L166" s="219"/>
      <c r="M166" s="219"/>
      <c r="N166" s="219"/>
    </row>
    <row r="169" spans="2:19" ht="21" customHeight="1" x14ac:dyDescent="0.2">
      <c r="F169" s="218" t="s">
        <v>34</v>
      </c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9" ht="21" customHeight="1" x14ac:dyDescent="0.2"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9" ht="7.5" customHeight="1" x14ac:dyDescent="0.2"/>
    <row r="172" spans="2:19" ht="21" customHeight="1" x14ac:dyDescent="0.2">
      <c r="E172" s="210" t="str">
        <f>Fedlap!E28</f>
        <v>Fejér</v>
      </c>
      <c r="F172" s="210"/>
      <c r="G172" s="210"/>
      <c r="H172" s="210"/>
      <c r="I172" s="210"/>
      <c r="J172" s="210"/>
      <c r="K172" s="210"/>
      <c r="L172" s="210" t="s">
        <v>78</v>
      </c>
      <c r="M172" s="210"/>
      <c r="N172" s="210"/>
      <c r="O172" s="210"/>
      <c r="P172" s="210"/>
      <c r="Q172" s="210"/>
      <c r="R172" s="210"/>
      <c r="S172" s="210"/>
    </row>
    <row r="173" spans="2:19" ht="21" customHeight="1" x14ac:dyDescent="0.2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</row>
    <row r="174" spans="2:19" ht="7.5" customHeight="1" x14ac:dyDescent="0.2"/>
    <row r="175" spans="2:19" ht="21" customHeight="1" x14ac:dyDescent="0.2">
      <c r="B175" s="77" t="s">
        <v>44</v>
      </c>
      <c r="E17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3"/>
      <c r="G175" s="213"/>
      <c r="H175" s="213"/>
      <c r="I175" s="213"/>
      <c r="J175" s="213"/>
      <c r="K175" s="213"/>
      <c r="L175" s="213"/>
      <c r="M175" s="209"/>
      <c r="N175" s="214" t="s">
        <v>38</v>
      </c>
      <c r="O175" s="213"/>
      <c r="P175" s="213"/>
      <c r="Q175" s="213"/>
      <c r="R175" s="209"/>
    </row>
    <row r="176" spans="2:19" ht="21" customHeight="1" x14ac:dyDescent="0.2">
      <c r="E176" s="213"/>
      <c r="F176" s="213"/>
      <c r="G176" s="213"/>
      <c r="H176" s="213"/>
      <c r="I176" s="213"/>
      <c r="J176" s="213"/>
      <c r="K176" s="213"/>
      <c r="L176" s="213"/>
      <c r="M176" s="209"/>
      <c r="N176" s="213"/>
      <c r="O176" s="213"/>
      <c r="P176" s="213"/>
      <c r="Q176" s="213"/>
      <c r="R176" s="209"/>
    </row>
    <row r="177" spans="2:23" ht="7.5" customHeight="1" x14ac:dyDescent="0.2"/>
    <row r="178" spans="2:23" ht="21" customHeight="1" x14ac:dyDescent="0.2">
      <c r="B178" s="77" t="s">
        <v>45</v>
      </c>
      <c r="E17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3"/>
      <c r="G178" s="213"/>
      <c r="H178" s="213"/>
      <c r="I178" s="213"/>
      <c r="J178" s="213"/>
      <c r="K178" s="213"/>
      <c r="L178" s="214" t="s">
        <v>41</v>
      </c>
      <c r="M178" s="214"/>
      <c r="N178" s="213"/>
      <c r="O178" s="213"/>
      <c r="P178" s="213"/>
      <c r="Q178" s="213"/>
      <c r="R178" s="209"/>
    </row>
    <row r="179" spans="2:23" s="55" customFormat="1" ht="21" customHeight="1" x14ac:dyDescent="0.2"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09"/>
      <c r="W179" s="88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7" t="s">
        <v>43</v>
      </c>
      <c r="E181" s="116"/>
      <c r="F181" s="116"/>
      <c r="G181" s="116"/>
      <c r="H181" s="116"/>
      <c r="I181" s="116"/>
      <c r="J181" s="220">
        <f>IF(B2="LPU Fiú Ái 20",Áik_nylpu_Fiú_20!#REF!,IF(B2="ZLPU Fiú Ái 20",'Áik_Zlpu_Fiú_20 '!I5,IF(B2="LPU Fiú KI 20",KI_nylpu_Fiú_20!#REF!,IF(B2="ZLPU Fiú KI 20",'KI_Zlpu_Fiú_20 '!I5,IF(B2="LPU Leány Ái 20",Áik_nylpu_Leány_20!I5,IF(B2="ZLPU Leány ÁI 20",Áik_Zlpu_Leány_20!I5,IF(B2="LPU Leány KI 20",KI_nylpu_Leány_20!I13,IF(B2="ZLPU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20"/>
      <c r="L181" s="220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220"/>
      <c r="K182" s="220"/>
      <c r="L182" s="220"/>
      <c r="M182" s="119"/>
    </row>
    <row r="183" spans="2:23" ht="7.5" customHeight="1" x14ac:dyDescent="0.2"/>
    <row r="184" spans="2:23" ht="21" customHeight="1" x14ac:dyDescent="0.2">
      <c r="H184" s="208" t="s">
        <v>46</v>
      </c>
      <c r="I184" s="209"/>
      <c r="J184" s="209"/>
      <c r="K184" s="209"/>
      <c r="L184" s="209"/>
      <c r="M184" s="209"/>
      <c r="N184" s="209"/>
      <c r="O184" s="209"/>
    </row>
    <row r="185" spans="2:23" ht="21" customHeight="1" x14ac:dyDescent="0.2">
      <c r="H185" s="209"/>
      <c r="I185" s="209"/>
      <c r="J185" s="209"/>
      <c r="K185" s="209"/>
      <c r="L185" s="209"/>
      <c r="M185" s="209"/>
      <c r="N185" s="209"/>
      <c r="O185" s="209"/>
    </row>
    <row r="186" spans="2:23" ht="7.5" customHeight="1" x14ac:dyDescent="0.2"/>
    <row r="187" spans="2:23" ht="21" customHeight="1" x14ac:dyDescent="0.2">
      <c r="J187" s="205" t="s">
        <v>11</v>
      </c>
      <c r="K187" s="205"/>
      <c r="L187" s="205"/>
      <c r="M187" s="120"/>
    </row>
    <row r="188" spans="2:23" ht="21" customHeight="1" x14ac:dyDescent="0.2">
      <c r="F188" s="121"/>
      <c r="G188" s="121"/>
      <c r="H188" s="121"/>
      <c r="I188" s="121"/>
      <c r="J188" s="205"/>
      <c r="K188" s="205"/>
      <c r="L188" s="205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206" t="s">
        <v>47</v>
      </c>
      <c r="J190" s="207"/>
      <c r="K190" s="207"/>
      <c r="L190" s="207"/>
      <c r="M190" s="207"/>
      <c r="N190" s="207"/>
    </row>
    <row r="191" spans="2:23" ht="21" customHeight="1" x14ac:dyDescent="0.2">
      <c r="I191" s="207"/>
      <c r="J191" s="207"/>
      <c r="K191" s="207"/>
      <c r="L191" s="207"/>
      <c r="M191" s="207"/>
      <c r="N191" s="207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Alba Volán Sc. Lőtere</v>
      </c>
      <c r="F194" s="130"/>
      <c r="G194" s="130"/>
      <c r="H194" s="130">
        <f>Fedlap!E32</f>
        <v>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211"/>
      <c r="F201" s="209"/>
      <c r="G201" s="209"/>
      <c r="P201" s="211"/>
      <c r="Q201" s="209"/>
      <c r="R201" s="209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215" t="s">
        <v>79</v>
      </c>
      <c r="Q203" s="185"/>
      <c r="R203" s="185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27" zoomScaleSheetLayoutView="100" workbookViewId="0">
      <selection activeCell="F97" sqref="F97:P97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221" t="s">
        <v>33</v>
      </c>
      <c r="H11" s="221"/>
      <c r="I11" s="221"/>
      <c r="J11" s="221"/>
      <c r="K11" s="221"/>
      <c r="L11" s="221"/>
      <c r="M11" s="221"/>
      <c r="N11" s="221"/>
      <c r="O11" s="221"/>
      <c r="P11" s="222"/>
    </row>
    <row r="12" spans="2:16" x14ac:dyDescent="0.2">
      <c r="G12" s="221"/>
      <c r="H12" s="221"/>
      <c r="I12" s="221"/>
      <c r="J12" s="221"/>
      <c r="K12" s="221"/>
      <c r="L12" s="221"/>
      <c r="M12" s="221"/>
      <c r="N12" s="221"/>
      <c r="O12" s="221"/>
      <c r="P12" s="222"/>
    </row>
    <row r="13" spans="2:16" x14ac:dyDescent="0.2">
      <c r="G13" s="221"/>
      <c r="H13" s="221"/>
      <c r="I13" s="221"/>
      <c r="J13" s="221"/>
      <c r="K13" s="221"/>
      <c r="L13" s="221"/>
      <c r="M13" s="221"/>
      <c r="N13" s="221"/>
      <c r="O13" s="221"/>
      <c r="P13" s="222"/>
    </row>
    <row r="14" spans="2:16" x14ac:dyDescent="0.2">
      <c r="G14" s="221"/>
      <c r="H14" s="221"/>
      <c r="I14" s="221"/>
      <c r="J14" s="221"/>
      <c r="K14" s="221"/>
      <c r="L14" s="221"/>
      <c r="M14" s="221"/>
      <c r="N14" s="221"/>
      <c r="O14" s="221"/>
      <c r="P14" s="222"/>
    </row>
    <row r="15" spans="2:16" x14ac:dyDescent="0.2">
      <c r="G15" s="221"/>
      <c r="H15" s="221"/>
      <c r="I15" s="221"/>
      <c r="J15" s="221"/>
      <c r="K15" s="221"/>
      <c r="L15" s="221"/>
      <c r="M15" s="221"/>
      <c r="N15" s="221"/>
      <c r="O15" s="221"/>
      <c r="P15" s="222"/>
    </row>
    <row r="16" spans="2:16" x14ac:dyDescent="0.2">
      <c r="G16" s="221"/>
      <c r="H16" s="221"/>
      <c r="I16" s="221"/>
      <c r="J16" s="221"/>
      <c r="K16" s="221"/>
      <c r="L16" s="221"/>
      <c r="M16" s="221"/>
      <c r="N16" s="221"/>
      <c r="O16" s="221"/>
      <c r="P16" s="222"/>
    </row>
    <row r="21" spans="2:18" ht="12.75" customHeight="1" x14ac:dyDescent="0.2">
      <c r="E21" s="225">
        <f>IF(B2="LPU Fiú Ái 20",Áik_nylpu_Fiú_20!B32,IF(B2="LPU Fiú KI 20",KI_nylpu_Fiú_20!B36,IF(B2="ZLPU Fiú Ái 20",'Áik_Zlpu_Fiú_20 '!B33,IF(B2="ZLPU Fiú KI 20",'KI_Zlpu_Fiú_20 '!B33,IF(B2="LPU Leány Ái 20",Áik_nylpu_Leány_20!B33,IF(B2="ZLPU Leány Ái 20",Áik_Zlpu_Leány_20!B33,IF(B2="LPU Leány KI 20",KI_nylpu_Leány_20!B26,IF(B2="ZLPU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</row>
    <row r="22" spans="2:18" ht="12.75" customHeight="1" x14ac:dyDescent="0.2"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</row>
    <row r="23" spans="2:18" ht="12.75" customHeight="1" x14ac:dyDescent="0.2">
      <c r="B23" s="77" t="s">
        <v>8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2:18" ht="12.75" customHeight="1" x14ac:dyDescent="0.2"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</row>
    <row r="25" spans="2:18" ht="12.75" customHeight="1" x14ac:dyDescent="0.2"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219" t="s">
        <v>73</v>
      </c>
      <c r="J27" s="219"/>
      <c r="K27" s="219"/>
      <c r="L27" s="219"/>
      <c r="M27" s="219"/>
      <c r="N27" s="219"/>
    </row>
    <row r="30" spans="2:18" ht="21" customHeight="1" x14ac:dyDescent="0.2">
      <c r="F30" s="218" t="s">
        <v>34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8" ht="21" customHeight="1" x14ac:dyDescent="0.2"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210" t="str">
        <f>Fedlap!E28</f>
        <v>Fejér</v>
      </c>
      <c r="F33" s="210"/>
      <c r="G33" s="210"/>
      <c r="H33" s="210"/>
      <c r="I33" s="210"/>
      <c r="J33" s="210"/>
      <c r="K33" s="210"/>
      <c r="L33" s="210" t="s">
        <v>78</v>
      </c>
      <c r="M33" s="210"/>
      <c r="N33" s="210"/>
      <c r="O33" s="210"/>
      <c r="P33" s="210"/>
      <c r="Q33" s="210"/>
      <c r="R33" s="210"/>
      <c r="S33" s="210"/>
    </row>
    <row r="34" spans="2:21" ht="21" customHeight="1" x14ac:dyDescent="0.2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79" t="s">
        <v>44</v>
      </c>
      <c r="D36" s="77" t="s">
        <v>67</v>
      </c>
      <c r="E36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3"/>
      <c r="G36" s="213"/>
      <c r="H36" s="213"/>
      <c r="I36" s="213"/>
      <c r="J36" s="213"/>
      <c r="K36" s="213"/>
      <c r="L36" s="213"/>
      <c r="M36" s="209"/>
      <c r="N36" s="214" t="s">
        <v>38</v>
      </c>
      <c r="O36" s="213"/>
      <c r="P36" s="213"/>
      <c r="Q36" s="213"/>
      <c r="R36" s="209"/>
    </row>
    <row r="37" spans="2:21" ht="21" customHeight="1" x14ac:dyDescent="0.2">
      <c r="E37" s="213"/>
      <c r="F37" s="213"/>
      <c r="G37" s="213"/>
      <c r="H37" s="213"/>
      <c r="I37" s="213"/>
      <c r="J37" s="213"/>
      <c r="K37" s="213"/>
      <c r="L37" s="213"/>
      <c r="M37" s="209"/>
      <c r="N37" s="213"/>
      <c r="O37" s="213"/>
      <c r="P37" s="213"/>
      <c r="Q37" s="213"/>
      <c r="R37" s="209"/>
    </row>
    <row r="38" spans="2:21" ht="7.5" customHeight="1" x14ac:dyDescent="0.2"/>
    <row r="39" spans="2:21" ht="21" customHeight="1" x14ac:dyDescent="0.2">
      <c r="B39" s="79" t="s">
        <v>45</v>
      </c>
      <c r="E39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3"/>
      <c r="G39" s="213"/>
      <c r="H39" s="213"/>
      <c r="I39" s="213"/>
      <c r="J39" s="213"/>
      <c r="K39" s="213"/>
      <c r="L39" s="214" t="s">
        <v>41</v>
      </c>
      <c r="M39" s="214"/>
      <c r="N39" s="213"/>
      <c r="O39" s="213"/>
      <c r="P39" s="213"/>
      <c r="Q39" s="213"/>
      <c r="R39" s="209"/>
    </row>
    <row r="40" spans="2:21" ht="21" customHeight="1" x14ac:dyDescent="0.2"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09"/>
    </row>
    <row r="42" spans="2:21" s="84" customFormat="1" ht="21" customHeight="1" x14ac:dyDescent="0.6">
      <c r="B42" s="79" t="s">
        <v>43</v>
      </c>
      <c r="G42" s="83"/>
      <c r="H42" s="83"/>
      <c r="I42" s="83"/>
      <c r="J42" s="220">
        <f>IF(B2="LPU Fiú Ái 20",Áik_nylpu_Fiú_20!I36,IF(B2="ZLPU Fiú Ái 20",'Áik_Zlpu_Fiú_20 '!I37,IF(B2="LPU Fiú KI 20",KI_nylpu_Fiú_20!I34,IF(B2="ZLPU Fiú KI 20",'KI_Zlpu_Fiú_20 '!I37,IF(B2="LPU Leány Ái 20",Áik_nylpu_Leány_20!I37,IF(B2="ZLPU Leány ÁI 20",Áik_Zlpu_Leány_20!I37,IF(B2="LPU Leány KI 20",KI_nylpu_Leány_20!I24,IF(B2="ZLPU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224"/>
      <c r="L42" s="224"/>
      <c r="M42" s="108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224"/>
      <c r="K43" s="224"/>
      <c r="L43" s="224"/>
      <c r="M43" s="108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208" t="s">
        <v>46</v>
      </c>
      <c r="I45" s="185"/>
      <c r="J45" s="185"/>
      <c r="K45" s="185"/>
      <c r="L45" s="185"/>
      <c r="M45" s="185"/>
      <c r="N45" s="185"/>
      <c r="O45" s="185"/>
      <c r="Q45" s="86"/>
      <c r="R45" s="86"/>
    </row>
    <row r="46" spans="2:21" ht="21" customHeight="1" x14ac:dyDescent="0.2">
      <c r="G46" s="55"/>
      <c r="H46" s="185"/>
      <c r="I46" s="185"/>
      <c r="J46" s="185"/>
      <c r="K46" s="185"/>
      <c r="L46" s="185"/>
      <c r="M46" s="185"/>
      <c r="N46" s="185"/>
      <c r="O46" s="185"/>
      <c r="Q46" s="101"/>
      <c r="R46" s="101"/>
      <c r="S46" s="101"/>
      <c r="T46" s="101"/>
      <c r="U46" s="101"/>
    </row>
    <row r="47" spans="2:21" ht="7.5" customHeight="1" x14ac:dyDescent="0.2">
      <c r="G47" s="55"/>
    </row>
    <row r="48" spans="2:21" ht="21" customHeight="1" x14ac:dyDescent="0.2">
      <c r="J48" s="205" t="s">
        <v>9</v>
      </c>
      <c r="K48" s="205"/>
      <c r="L48" s="205"/>
      <c r="M48" s="104"/>
      <c r="R48" s="102"/>
    </row>
    <row r="49" spans="4:18" ht="21" customHeight="1" x14ac:dyDescent="0.2">
      <c r="J49" s="205"/>
      <c r="K49" s="205"/>
      <c r="L49" s="205"/>
      <c r="M49" s="104"/>
    </row>
    <row r="50" spans="4:18" ht="7.5" customHeight="1" x14ac:dyDescent="0.2"/>
    <row r="51" spans="4:18" s="55" customFormat="1" ht="21" customHeight="1" x14ac:dyDescent="0.2">
      <c r="F51" s="105"/>
      <c r="G51" s="105"/>
      <c r="H51" s="105"/>
      <c r="I51" s="206" t="s">
        <v>47</v>
      </c>
      <c r="J51" s="207"/>
      <c r="K51" s="207"/>
      <c r="L51" s="207"/>
      <c r="M51" s="207"/>
      <c r="N51" s="207"/>
      <c r="O51" s="105"/>
      <c r="P51" s="105"/>
    </row>
    <row r="52" spans="4:18" s="55" customFormat="1" ht="21" customHeight="1" x14ac:dyDescent="0.2">
      <c r="F52" s="105"/>
      <c r="G52" s="105"/>
      <c r="H52" s="105"/>
      <c r="I52" s="207"/>
      <c r="J52" s="207"/>
      <c r="K52" s="207"/>
      <c r="L52" s="207"/>
      <c r="M52" s="207"/>
      <c r="N52" s="207"/>
      <c r="O52" s="105"/>
      <c r="P52" s="10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Alba Volán Sc. Lőtere</v>
      </c>
      <c r="F55" s="130"/>
      <c r="G55" s="130"/>
      <c r="H55" s="130">
        <f>Fedlap!E32</f>
        <v>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211"/>
      <c r="F62" s="209"/>
      <c r="G62" s="209"/>
      <c r="O62" s="75"/>
      <c r="P62" s="211"/>
      <c r="Q62" s="209"/>
      <c r="R62" s="209"/>
    </row>
    <row r="63" spans="4:18" ht="7.5" customHeight="1" x14ac:dyDescent="0.2"/>
    <row r="64" spans="4:18" ht="23.25" x14ac:dyDescent="0.35">
      <c r="F64" s="128" t="s">
        <v>77</v>
      </c>
      <c r="O64" s="87"/>
      <c r="P64" s="215" t="s">
        <v>79</v>
      </c>
      <c r="Q64" s="185"/>
      <c r="R64" s="185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221"/>
      <c r="H80" s="221"/>
      <c r="I80" s="221"/>
      <c r="J80" s="221"/>
      <c r="K80" s="221"/>
      <c r="L80" s="221"/>
      <c r="M80" s="221"/>
      <c r="N80" s="221"/>
      <c r="O80" s="221"/>
      <c r="P80" s="222"/>
    </row>
    <row r="81" spans="2:18" x14ac:dyDescent="0.2">
      <c r="G81" s="221"/>
      <c r="H81" s="221"/>
      <c r="I81" s="221"/>
      <c r="J81" s="221"/>
      <c r="K81" s="221"/>
      <c r="L81" s="221"/>
      <c r="M81" s="221"/>
      <c r="N81" s="221"/>
      <c r="O81" s="221"/>
      <c r="P81" s="222"/>
    </row>
    <row r="82" spans="2:18" x14ac:dyDescent="0.2">
      <c r="G82" s="221"/>
      <c r="H82" s="221"/>
      <c r="I82" s="221"/>
      <c r="J82" s="221"/>
      <c r="K82" s="221"/>
      <c r="L82" s="221"/>
      <c r="M82" s="221"/>
      <c r="N82" s="221"/>
      <c r="O82" s="221"/>
      <c r="P82" s="222"/>
    </row>
    <row r="83" spans="2:18" x14ac:dyDescent="0.2">
      <c r="G83" s="221"/>
      <c r="H83" s="221"/>
      <c r="I83" s="221"/>
      <c r="J83" s="221"/>
      <c r="K83" s="221"/>
      <c r="L83" s="221"/>
      <c r="M83" s="221"/>
      <c r="N83" s="221"/>
      <c r="O83" s="221"/>
      <c r="P83" s="222"/>
    </row>
    <row r="84" spans="2:18" x14ac:dyDescent="0.2">
      <c r="G84" s="221"/>
      <c r="H84" s="221"/>
      <c r="I84" s="221"/>
      <c r="J84" s="221"/>
      <c r="K84" s="221"/>
      <c r="L84" s="221"/>
      <c r="M84" s="221"/>
      <c r="N84" s="221"/>
      <c r="O84" s="221"/>
      <c r="P84" s="222"/>
    </row>
    <row r="85" spans="2:18" x14ac:dyDescent="0.2">
      <c r="G85" s="221"/>
      <c r="H85" s="221"/>
      <c r="I85" s="221"/>
      <c r="J85" s="221"/>
      <c r="K85" s="221"/>
      <c r="L85" s="221"/>
      <c r="M85" s="221"/>
      <c r="N85" s="221"/>
      <c r="O85" s="221"/>
      <c r="P85" s="222"/>
    </row>
    <row r="90" spans="2:18" ht="12.75" customHeight="1" x14ac:dyDescent="0.2">
      <c r="E90" s="225" t="s">
        <v>83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</row>
    <row r="91" spans="2:18" ht="12.75" customHeight="1" x14ac:dyDescent="0.2"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2:18" ht="12.75" customHeight="1" x14ac:dyDescent="0.2">
      <c r="B92" s="77" t="s">
        <v>8</v>
      </c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2:18" ht="12.75" customHeight="1" x14ac:dyDescent="0.2"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2:18" ht="12.75" customHeight="1" x14ac:dyDescent="0.2"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6" spans="2:18" ht="29.25" x14ac:dyDescent="0.5">
      <c r="I96" s="219" t="s">
        <v>73</v>
      </c>
      <c r="J96" s="219"/>
      <c r="K96" s="219"/>
      <c r="L96" s="219"/>
      <c r="M96" s="219"/>
      <c r="N96" s="219"/>
    </row>
    <row r="99" spans="2:19" ht="21" customHeight="1" x14ac:dyDescent="0.2">
      <c r="F99" s="218" t="s">
        <v>34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9" ht="21" customHeight="1" x14ac:dyDescent="0.2"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9" ht="7.5" customHeight="1" x14ac:dyDescent="0.2"/>
    <row r="102" spans="2:19" ht="21" customHeight="1" x14ac:dyDescent="0.2">
      <c r="E102" s="210" t="str">
        <f>Fedlap!E28</f>
        <v>Fejér</v>
      </c>
      <c r="F102" s="210"/>
      <c r="G102" s="210"/>
      <c r="H102" s="210"/>
      <c r="I102" s="210"/>
      <c r="J102" s="210"/>
      <c r="K102" s="210"/>
      <c r="L102" s="210" t="s">
        <v>78</v>
      </c>
      <c r="M102" s="210"/>
      <c r="N102" s="210"/>
      <c r="O102" s="210"/>
      <c r="P102" s="210"/>
      <c r="Q102" s="210"/>
      <c r="R102" s="210"/>
      <c r="S102" s="210"/>
    </row>
    <row r="103" spans="2:19" ht="21" customHeight="1" x14ac:dyDescent="0.2"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2:19" ht="7.5" customHeight="1" x14ac:dyDescent="0.2"/>
    <row r="105" spans="2:19" ht="21" customHeight="1" x14ac:dyDescent="0.2">
      <c r="B105" s="77" t="s">
        <v>44</v>
      </c>
      <c r="E10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3"/>
      <c r="G105" s="213"/>
      <c r="H105" s="213"/>
      <c r="I105" s="213"/>
      <c r="J105" s="213"/>
      <c r="K105" s="213"/>
      <c r="L105" s="213"/>
      <c r="M105" s="209"/>
      <c r="N105" s="214" t="s">
        <v>38</v>
      </c>
      <c r="O105" s="213"/>
      <c r="P105" s="213"/>
      <c r="Q105" s="213"/>
      <c r="R105" s="209"/>
    </row>
    <row r="106" spans="2:19" ht="21" customHeight="1" x14ac:dyDescent="0.2">
      <c r="E106" s="213"/>
      <c r="F106" s="213"/>
      <c r="G106" s="213"/>
      <c r="H106" s="213"/>
      <c r="I106" s="213"/>
      <c r="J106" s="213"/>
      <c r="K106" s="213"/>
      <c r="L106" s="213"/>
      <c r="M106" s="209"/>
      <c r="N106" s="213"/>
      <c r="O106" s="213"/>
      <c r="P106" s="213"/>
      <c r="Q106" s="213"/>
      <c r="R106" s="209"/>
    </row>
    <row r="107" spans="2:19" ht="7.5" customHeight="1" x14ac:dyDescent="0.2"/>
    <row r="108" spans="2:19" ht="21" customHeight="1" x14ac:dyDescent="0.2">
      <c r="B108" s="77" t="s">
        <v>45</v>
      </c>
      <c r="E10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3"/>
      <c r="G108" s="213"/>
      <c r="H108" s="213"/>
      <c r="I108" s="213"/>
      <c r="J108" s="213"/>
      <c r="K108" s="213"/>
      <c r="L108" s="214" t="s">
        <v>41</v>
      </c>
      <c r="M108" s="214"/>
      <c r="N108" s="213"/>
      <c r="O108" s="213"/>
      <c r="P108" s="213"/>
      <c r="Q108" s="213"/>
      <c r="R108" s="209"/>
    </row>
    <row r="109" spans="2:19" s="55" customFormat="1" ht="21" customHeight="1" x14ac:dyDescent="0.2"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09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220">
        <f>IF(B2="LPU Fiú Ái 20",Áik_nylpu_Fiú_20!I42,IF(B2="ZLPU Fiú Ái 20",'Áik_Zlpu_Fiú_20 '!I43,IF(B2="LPU Fiú KI 20",KI_nylpu_Fiú_20!I40,IF(B2="ZLPU Fiú KI 20",'KI_Zlpu_Fiú_20 '!I43,IF(B2="LPU Leány Ái 20",Áik_nylpu_Leány_20!I43,IF(B2="ZLPU Leány ÁI 20",Áik_Zlpu_Leány_20!I43,IF(B2="LPU Leány KI 20",KI_nylpu_Leány_20!I30,IF(B2="ZLPU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213"/>
      <c r="L111" s="213"/>
      <c r="M111" s="106"/>
      <c r="N111" s="83"/>
      <c r="O111" s="83"/>
      <c r="P111" s="83"/>
    </row>
    <row r="112" spans="2:19" ht="21" customHeight="1" x14ac:dyDescent="0.6">
      <c r="J112" s="213"/>
      <c r="K112" s="213"/>
      <c r="L112" s="213"/>
      <c r="M112" s="106"/>
    </row>
    <row r="113" spans="4:16" ht="7.5" customHeight="1" x14ac:dyDescent="0.2"/>
    <row r="114" spans="4:16" ht="21" customHeight="1" x14ac:dyDescent="0.2">
      <c r="H114" s="208" t="s">
        <v>46</v>
      </c>
      <c r="I114" s="209"/>
      <c r="J114" s="209"/>
      <c r="K114" s="209"/>
      <c r="L114" s="209"/>
      <c r="M114" s="209"/>
      <c r="N114" s="209"/>
      <c r="O114" s="209"/>
    </row>
    <row r="115" spans="4:16" ht="21" customHeight="1" x14ac:dyDescent="0.2">
      <c r="H115" s="209"/>
      <c r="I115" s="209"/>
      <c r="J115" s="209"/>
      <c r="K115" s="209"/>
      <c r="L115" s="209"/>
      <c r="M115" s="209"/>
      <c r="N115" s="209"/>
      <c r="O115" s="209"/>
    </row>
    <row r="116" spans="4:16" ht="7.5" customHeight="1" x14ac:dyDescent="0.2"/>
    <row r="117" spans="4:16" ht="21" customHeight="1" x14ac:dyDescent="0.2">
      <c r="J117" s="205" t="s">
        <v>10</v>
      </c>
      <c r="K117" s="205"/>
      <c r="L117" s="205"/>
      <c r="M117" s="104"/>
    </row>
    <row r="118" spans="4:16" ht="21" customHeight="1" x14ac:dyDescent="0.2">
      <c r="F118" s="105"/>
      <c r="G118" s="105"/>
      <c r="H118" s="105"/>
      <c r="I118" s="105"/>
      <c r="J118" s="205"/>
      <c r="K118" s="205"/>
      <c r="L118" s="205"/>
      <c r="M118" s="104"/>
      <c r="N118" s="105"/>
      <c r="O118" s="105"/>
      <c r="P118" s="105"/>
    </row>
    <row r="119" spans="4:16" ht="7.5" customHeight="1" x14ac:dyDescent="0.2"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4:16" ht="21" customHeight="1" x14ac:dyDescent="0.2">
      <c r="I120" s="206" t="s">
        <v>47</v>
      </c>
      <c r="J120" s="207"/>
      <c r="K120" s="207"/>
      <c r="L120" s="207"/>
      <c r="M120" s="207"/>
      <c r="N120" s="207"/>
    </row>
    <row r="121" spans="4:16" s="55" customFormat="1" ht="21" customHeight="1" x14ac:dyDescent="0.2">
      <c r="I121" s="207"/>
      <c r="J121" s="207"/>
      <c r="K121" s="207"/>
      <c r="L121" s="207"/>
      <c r="M121" s="207"/>
      <c r="N121" s="207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Alba Volán Sc. Lőtere</v>
      </c>
      <c r="F124" s="130"/>
      <c r="G124" s="130"/>
      <c r="H124" s="130">
        <f>Fedlap!E32</f>
        <v>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211"/>
      <c r="F131" s="209"/>
      <c r="G131" s="209"/>
      <c r="P131" s="211"/>
      <c r="Q131" s="209"/>
      <c r="R131" s="209"/>
    </row>
    <row r="132" spans="4:18" ht="7.5" customHeight="1" x14ac:dyDescent="0.2"/>
    <row r="133" spans="4:18" ht="23.25" customHeight="1" x14ac:dyDescent="0.35">
      <c r="D133" s="69"/>
      <c r="F133" s="128" t="s">
        <v>77</v>
      </c>
      <c r="O133" s="87"/>
      <c r="P133" s="215" t="s">
        <v>79</v>
      </c>
      <c r="Q133" s="185"/>
      <c r="R133" s="185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223"/>
      <c r="E138" s="223"/>
      <c r="F138" s="223"/>
      <c r="G138" s="223"/>
      <c r="H138" s="209"/>
    </row>
    <row r="150" spans="5:18" x14ac:dyDescent="0.2">
      <c r="G150" s="221"/>
      <c r="H150" s="221"/>
      <c r="I150" s="221"/>
      <c r="J150" s="221"/>
      <c r="K150" s="221"/>
      <c r="L150" s="221"/>
      <c r="M150" s="221"/>
      <c r="N150" s="221"/>
      <c r="O150" s="221"/>
      <c r="P150" s="222"/>
    </row>
    <row r="151" spans="5:18" x14ac:dyDescent="0.2">
      <c r="G151" s="221"/>
      <c r="H151" s="221"/>
      <c r="I151" s="221"/>
      <c r="J151" s="221"/>
      <c r="K151" s="221"/>
      <c r="L151" s="221"/>
      <c r="M151" s="221"/>
      <c r="N151" s="221"/>
      <c r="O151" s="221"/>
      <c r="P151" s="222"/>
    </row>
    <row r="152" spans="5:18" x14ac:dyDescent="0.2">
      <c r="G152" s="221"/>
      <c r="H152" s="221"/>
      <c r="I152" s="221"/>
      <c r="J152" s="221"/>
      <c r="K152" s="221"/>
      <c r="L152" s="221"/>
      <c r="M152" s="221"/>
      <c r="N152" s="221"/>
      <c r="O152" s="221"/>
      <c r="P152" s="222"/>
    </row>
    <row r="153" spans="5:18" x14ac:dyDescent="0.2">
      <c r="G153" s="221"/>
      <c r="H153" s="221"/>
      <c r="I153" s="221"/>
      <c r="J153" s="221"/>
      <c r="K153" s="221"/>
      <c r="L153" s="221"/>
      <c r="M153" s="221"/>
      <c r="N153" s="221"/>
      <c r="O153" s="221"/>
      <c r="P153" s="222"/>
    </row>
    <row r="154" spans="5:18" x14ac:dyDescent="0.2">
      <c r="G154" s="221"/>
      <c r="H154" s="221"/>
      <c r="I154" s="221"/>
      <c r="J154" s="221"/>
      <c r="K154" s="221"/>
      <c r="L154" s="221"/>
      <c r="M154" s="221"/>
      <c r="N154" s="221"/>
      <c r="O154" s="221"/>
      <c r="P154" s="222"/>
    </row>
    <row r="155" spans="5:18" x14ac:dyDescent="0.2">
      <c r="G155" s="221"/>
      <c r="H155" s="221"/>
      <c r="I155" s="221"/>
      <c r="J155" s="221"/>
      <c r="K155" s="221"/>
      <c r="L155" s="221"/>
      <c r="M155" s="221"/>
      <c r="N155" s="221"/>
      <c r="O155" s="221"/>
      <c r="P155" s="222"/>
    </row>
    <row r="160" spans="5:18" ht="12.75" customHeight="1" x14ac:dyDescent="0.2">
      <c r="E160" s="225">
        <f>IF(B2="LPU Fiú Ái 20",Áik_nylpu_Fiú_20!B44,IF(B2="LPU Fiú KI 20",KI_nylpu_Fiú_20!B42,IF(B2="ZLPU Fiú Ái 20",'Áik_Zlpu_Fiú_20 '!B45,IF(B2="ZLPU Fiú KI 20",'KI_Zlpu_Fiú_20 '!B45,IF(B2="LPU Leány Ái 20",Áik_nylpu_Leány_20!B45,IF(B2="ZLPU Leány Ái 20",Áik_Zlpu_Leány_20!B45,IF(B2="LPU Leány KI 20",KI_nylpu_Leány_20!#REF!,IF(B2="ZLPU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</row>
    <row r="161" spans="2:19" ht="12.75" customHeight="1" x14ac:dyDescent="0.2"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</row>
    <row r="162" spans="2:19" s="55" customFormat="1" ht="12.75" customHeight="1" x14ac:dyDescent="0.2">
      <c r="B162" s="55" t="s">
        <v>8</v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</row>
    <row r="163" spans="2:19" ht="12.75" customHeight="1" x14ac:dyDescent="0.2"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101"/>
    </row>
    <row r="164" spans="2:19" ht="12.75" customHeight="1" x14ac:dyDescent="0.2"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101"/>
    </row>
    <row r="166" spans="2:19" ht="29.25" x14ac:dyDescent="0.5">
      <c r="I166" s="219" t="s">
        <v>73</v>
      </c>
      <c r="J166" s="219"/>
      <c r="K166" s="219"/>
      <c r="L166" s="219"/>
      <c r="M166" s="219"/>
      <c r="N166" s="219"/>
    </row>
    <row r="169" spans="2:19" ht="21" customHeight="1" x14ac:dyDescent="0.2">
      <c r="F169" s="218" t="s">
        <v>34</v>
      </c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9" ht="21" customHeight="1" x14ac:dyDescent="0.2"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9" ht="7.5" customHeight="1" x14ac:dyDescent="0.2"/>
    <row r="172" spans="2:19" ht="21" customHeight="1" x14ac:dyDescent="0.2">
      <c r="E172" s="210" t="str">
        <f>Fedlap!E28</f>
        <v>Fejér</v>
      </c>
      <c r="F172" s="210"/>
      <c r="G172" s="210"/>
      <c r="H172" s="210"/>
      <c r="I172" s="210"/>
      <c r="J172" s="210"/>
      <c r="K172" s="210"/>
      <c r="L172" s="210" t="s">
        <v>78</v>
      </c>
      <c r="M172" s="210"/>
      <c r="N172" s="210"/>
      <c r="O172" s="210"/>
      <c r="P172" s="210"/>
      <c r="Q172" s="210"/>
      <c r="R172" s="210"/>
      <c r="S172" s="210"/>
    </row>
    <row r="173" spans="2:19" ht="21" customHeight="1" x14ac:dyDescent="0.2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</row>
    <row r="174" spans="2:19" ht="7.5" customHeight="1" x14ac:dyDescent="0.2"/>
    <row r="175" spans="2:19" ht="21" customHeight="1" x14ac:dyDescent="0.2">
      <c r="B175" s="77" t="s">
        <v>44</v>
      </c>
      <c r="E17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3"/>
      <c r="G175" s="213"/>
      <c r="H175" s="213"/>
      <c r="I175" s="213"/>
      <c r="J175" s="213"/>
      <c r="K175" s="213"/>
      <c r="L175" s="213"/>
      <c r="M175" s="209"/>
      <c r="N175" s="214" t="s">
        <v>82</v>
      </c>
      <c r="O175" s="213"/>
      <c r="P175" s="213"/>
      <c r="Q175" s="213"/>
      <c r="R175" s="209"/>
    </row>
    <row r="176" spans="2:19" ht="21" customHeight="1" x14ac:dyDescent="0.2">
      <c r="E176" s="213"/>
      <c r="F176" s="213"/>
      <c r="G176" s="213"/>
      <c r="H176" s="213"/>
      <c r="I176" s="213"/>
      <c r="J176" s="213"/>
      <c r="K176" s="213"/>
      <c r="L176" s="213"/>
      <c r="M176" s="209"/>
      <c r="N176" s="213"/>
      <c r="O176" s="213"/>
      <c r="P176" s="213"/>
      <c r="Q176" s="213"/>
      <c r="R176" s="209"/>
    </row>
    <row r="177" spans="2:23" ht="7.5" customHeight="1" x14ac:dyDescent="0.2"/>
    <row r="178" spans="2:23" ht="21" customHeight="1" x14ac:dyDescent="0.2">
      <c r="B178" s="77" t="s">
        <v>45</v>
      </c>
      <c r="E17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3"/>
      <c r="G178" s="213"/>
      <c r="H178" s="213"/>
      <c r="I178" s="213"/>
      <c r="J178" s="213"/>
      <c r="K178" s="213"/>
      <c r="L178" s="214" t="s">
        <v>41</v>
      </c>
      <c r="M178" s="214"/>
      <c r="N178" s="213"/>
      <c r="O178" s="213"/>
      <c r="P178" s="213"/>
      <c r="Q178" s="213"/>
      <c r="R178" s="209"/>
    </row>
    <row r="179" spans="2:23" s="55" customFormat="1" ht="21" customHeight="1" x14ac:dyDescent="0.2"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09"/>
      <c r="W179" s="88"/>
    </row>
    <row r="180" spans="2:23" ht="12.75" customHeight="1" x14ac:dyDescent="0.2"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</row>
    <row r="181" spans="2:23" ht="21" customHeight="1" x14ac:dyDescent="0.2">
      <c r="B181" s="77" t="s">
        <v>43</v>
      </c>
      <c r="E181" s="101"/>
      <c r="F181" s="101"/>
      <c r="G181" s="101"/>
      <c r="H181" s="101"/>
      <c r="I181" s="101"/>
      <c r="J181" s="220">
        <f>IF(B2="LPU Fiú Ái 20",Áik_nylpu_Fiú_20!I48,IF(B2="ZLPU Fiú Ái 20",'Áik_Zlpu_Fiú_20 '!I49,IF(B2="LPU Fiú KI 20",KI_nylpu_Fiú_20!I46,IF(B2="ZLPU Fiú KI 20",'KI_Zlpu_Fiú_20 '!I49,IF(B2="LPU Leány Ái 20",Áik_nylpu_Leány_20!I49,IF(B2="ZLPU Leány ÁI 20",Áik_Zlpu_Leány_20!I49,IF(B2="LPU Leány KI 20",KI_nylpu_Leány_20!#REF!,IF(B2="ZLPU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220"/>
      <c r="L181" s="220"/>
      <c r="M181" s="103"/>
      <c r="N181" s="101"/>
      <c r="O181" s="101"/>
      <c r="P181" s="101"/>
      <c r="Q181" s="101"/>
      <c r="R181" s="101"/>
      <c r="S181" s="101"/>
    </row>
    <row r="182" spans="2:23" ht="21" customHeight="1" x14ac:dyDescent="0.2">
      <c r="J182" s="220"/>
      <c r="K182" s="220"/>
      <c r="L182" s="220"/>
      <c r="M182" s="103"/>
    </row>
    <row r="183" spans="2:23" ht="7.5" customHeight="1" x14ac:dyDescent="0.2"/>
    <row r="184" spans="2:23" ht="21" customHeight="1" x14ac:dyDescent="0.2">
      <c r="H184" s="208" t="s">
        <v>46</v>
      </c>
      <c r="I184" s="209"/>
      <c r="J184" s="209"/>
      <c r="K184" s="209"/>
      <c r="L184" s="209"/>
      <c r="M184" s="209"/>
      <c r="N184" s="209"/>
      <c r="O184" s="209"/>
    </row>
    <row r="185" spans="2:23" ht="21" customHeight="1" x14ac:dyDescent="0.2">
      <c r="H185" s="209"/>
      <c r="I185" s="209"/>
      <c r="J185" s="209"/>
      <c r="K185" s="209"/>
      <c r="L185" s="209"/>
      <c r="M185" s="209"/>
      <c r="N185" s="209"/>
      <c r="O185" s="209"/>
    </row>
    <row r="186" spans="2:23" ht="7.5" customHeight="1" x14ac:dyDescent="0.2"/>
    <row r="187" spans="2:23" ht="21" customHeight="1" x14ac:dyDescent="0.2">
      <c r="J187" s="205" t="s">
        <v>11</v>
      </c>
      <c r="K187" s="205"/>
      <c r="L187" s="205"/>
      <c r="M187" s="104"/>
    </row>
    <row r="188" spans="2:23" ht="21" customHeight="1" x14ac:dyDescent="0.2">
      <c r="F188" s="105"/>
      <c r="G188" s="105"/>
      <c r="H188" s="105"/>
      <c r="I188" s="105"/>
      <c r="J188" s="205"/>
      <c r="K188" s="205"/>
      <c r="L188" s="205"/>
      <c r="M188" s="104"/>
      <c r="N188" s="105"/>
      <c r="O188" s="105"/>
      <c r="P188" s="105"/>
    </row>
    <row r="189" spans="2:23" ht="7.5" customHeight="1" x14ac:dyDescent="0.2"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23" ht="21" customHeight="1" x14ac:dyDescent="0.2">
      <c r="I190" s="206" t="s">
        <v>47</v>
      </c>
      <c r="J190" s="207"/>
      <c r="K190" s="207"/>
      <c r="L190" s="207"/>
      <c r="M190" s="207"/>
      <c r="N190" s="207"/>
    </row>
    <row r="191" spans="2:23" ht="21" customHeight="1" x14ac:dyDescent="0.2">
      <c r="I191" s="207"/>
      <c r="J191" s="207"/>
      <c r="K191" s="207"/>
      <c r="L191" s="207"/>
      <c r="M191" s="207"/>
      <c r="N191" s="207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Alba Volán Sc. Lőtere</v>
      </c>
      <c r="F194" s="130"/>
      <c r="G194" s="130"/>
      <c r="H194" s="130">
        <f>Fedlap!E32</f>
        <v>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211"/>
      <c r="F201" s="209"/>
      <c r="G201" s="209"/>
      <c r="P201" s="211"/>
      <c r="Q201" s="209"/>
      <c r="R201" s="209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215" t="s">
        <v>79</v>
      </c>
      <c r="Q203" s="185"/>
      <c r="R203" s="185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07"/>
      <c r="E208" s="107"/>
      <c r="F208" s="107"/>
      <c r="G208" s="107"/>
      <c r="H208" s="101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8" width="9.140625" style="77"/>
    <col min="19" max="19" width="5.85546875" style="77" customWidth="1"/>
    <col min="20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221" t="s">
        <v>33</v>
      </c>
      <c r="H11" s="221"/>
      <c r="I11" s="221"/>
      <c r="J11" s="221"/>
      <c r="K11" s="221"/>
      <c r="L11" s="221"/>
      <c r="M11" s="221"/>
      <c r="N11" s="221"/>
      <c r="O11" s="221"/>
      <c r="P11" s="222"/>
    </row>
    <row r="12" spans="2:16" x14ac:dyDescent="0.2">
      <c r="G12" s="221"/>
      <c r="H12" s="221"/>
      <c r="I12" s="221"/>
      <c r="J12" s="221"/>
      <c r="K12" s="221"/>
      <c r="L12" s="221"/>
      <c r="M12" s="221"/>
      <c r="N12" s="221"/>
      <c r="O12" s="221"/>
      <c r="P12" s="222"/>
    </row>
    <row r="13" spans="2:16" x14ac:dyDescent="0.2">
      <c r="G13" s="221"/>
      <c r="H13" s="221"/>
      <c r="I13" s="221"/>
      <c r="J13" s="221"/>
      <c r="K13" s="221"/>
      <c r="L13" s="221"/>
      <c r="M13" s="221"/>
      <c r="N13" s="221"/>
      <c r="O13" s="221"/>
      <c r="P13" s="222"/>
    </row>
    <row r="14" spans="2:16" x14ac:dyDescent="0.2">
      <c r="G14" s="221"/>
      <c r="H14" s="221"/>
      <c r="I14" s="221"/>
      <c r="J14" s="221"/>
      <c r="K14" s="221"/>
      <c r="L14" s="221"/>
      <c r="M14" s="221"/>
      <c r="N14" s="221"/>
      <c r="O14" s="221"/>
      <c r="P14" s="222"/>
    </row>
    <row r="15" spans="2:16" x14ac:dyDescent="0.2">
      <c r="G15" s="221"/>
      <c r="H15" s="221"/>
      <c r="I15" s="221"/>
      <c r="J15" s="221"/>
      <c r="K15" s="221"/>
      <c r="L15" s="221"/>
      <c r="M15" s="221"/>
      <c r="N15" s="221"/>
      <c r="O15" s="221"/>
      <c r="P15" s="222"/>
    </row>
    <row r="16" spans="2:16" x14ac:dyDescent="0.2">
      <c r="G16" s="221"/>
      <c r="H16" s="221"/>
      <c r="I16" s="221"/>
      <c r="J16" s="221"/>
      <c r="K16" s="221"/>
      <c r="L16" s="221"/>
      <c r="M16" s="221"/>
      <c r="N16" s="221"/>
      <c r="O16" s="221"/>
      <c r="P16" s="222"/>
    </row>
    <row r="21" spans="2:18" ht="12.75" customHeight="1" x14ac:dyDescent="0.2">
      <c r="E21" s="225">
        <f>IF(B2="LPU Fiú Ái 20",Áik_nylpu_Fiú_20!B32,IF(B2="LPU Fiú KI 20",KI_nylpu_Fiú_20!B36,IF(B2="ZLPU Fiú Ái 20",'Áik_Zlpu_Fiú_20 '!B33,IF(B2="ZLPU Fiú KI 20",'KI_Zlpu_Fiú_20 '!B33,IF(B2="LPU Leány Ái 20",Áik_nylpu_Leány_20!B33,IF(B2="ZLPU Leány Ái 20",Áik_Zlpu_Leány_20!B33,IF(B2="LPU Leány KI 20",KI_nylpu_Leány_20!B26,IF(B2="ZLPU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</row>
    <row r="22" spans="2:18" ht="12.75" customHeight="1" x14ac:dyDescent="0.2"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</row>
    <row r="23" spans="2:18" ht="12.75" customHeight="1" x14ac:dyDescent="0.2">
      <c r="B23" s="77" t="s">
        <v>8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2:18" ht="12.75" customHeight="1" x14ac:dyDescent="0.2"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</row>
    <row r="25" spans="2:18" ht="12.75" customHeight="1" x14ac:dyDescent="0.2"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219" t="s">
        <v>73</v>
      </c>
      <c r="J27" s="219"/>
      <c r="K27" s="219"/>
      <c r="L27" s="219"/>
      <c r="M27" s="219"/>
      <c r="N27" s="219"/>
    </row>
    <row r="30" spans="2:18" ht="21" customHeight="1" x14ac:dyDescent="0.2">
      <c r="F30" s="218" t="s">
        <v>34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2:18" ht="21" customHeight="1" x14ac:dyDescent="0.2"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210" t="str">
        <f>Fedlap!E28</f>
        <v>Fejér</v>
      </c>
      <c r="F33" s="210"/>
      <c r="G33" s="210"/>
      <c r="H33" s="210"/>
      <c r="I33" s="210"/>
      <c r="J33" s="210"/>
      <c r="K33" s="210"/>
      <c r="L33" s="210" t="s">
        <v>78</v>
      </c>
      <c r="M33" s="210"/>
      <c r="N33" s="210"/>
      <c r="O33" s="210"/>
      <c r="P33" s="210"/>
      <c r="Q33" s="210"/>
      <c r="R33" s="210"/>
      <c r="S33" s="210"/>
    </row>
    <row r="34" spans="2:21" ht="21" customHeight="1" x14ac:dyDescent="0.2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117" t="s">
        <v>44</v>
      </c>
      <c r="D36" s="77" t="s">
        <v>67</v>
      </c>
      <c r="E36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3"/>
      <c r="G36" s="213"/>
      <c r="H36" s="213"/>
      <c r="I36" s="213"/>
      <c r="J36" s="213"/>
      <c r="K36" s="213"/>
      <c r="L36" s="213"/>
      <c r="M36" s="209"/>
      <c r="N36" s="214" t="s">
        <v>38</v>
      </c>
      <c r="O36" s="213"/>
      <c r="P36" s="213"/>
      <c r="Q36" s="213"/>
      <c r="R36" s="209"/>
    </row>
    <row r="37" spans="2:21" ht="21" customHeight="1" x14ac:dyDescent="0.2">
      <c r="E37" s="213"/>
      <c r="F37" s="213"/>
      <c r="G37" s="213"/>
      <c r="H37" s="213"/>
      <c r="I37" s="213"/>
      <c r="J37" s="213"/>
      <c r="K37" s="213"/>
      <c r="L37" s="213"/>
      <c r="M37" s="209"/>
      <c r="N37" s="213"/>
      <c r="O37" s="213"/>
      <c r="P37" s="213"/>
      <c r="Q37" s="213"/>
      <c r="R37" s="209"/>
    </row>
    <row r="38" spans="2:21" ht="7.5" customHeight="1" x14ac:dyDescent="0.2"/>
    <row r="39" spans="2:21" ht="21" customHeight="1" x14ac:dyDescent="0.2">
      <c r="B39" s="117" t="s">
        <v>45</v>
      </c>
      <c r="E39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3"/>
      <c r="G39" s="213"/>
      <c r="H39" s="213"/>
      <c r="I39" s="213"/>
      <c r="J39" s="213"/>
      <c r="K39" s="213"/>
      <c r="L39" s="214" t="s">
        <v>41</v>
      </c>
      <c r="M39" s="214"/>
      <c r="N39" s="213"/>
      <c r="O39" s="213"/>
      <c r="P39" s="213"/>
      <c r="Q39" s="213"/>
      <c r="R39" s="209"/>
    </row>
    <row r="40" spans="2:21" ht="21" customHeight="1" x14ac:dyDescent="0.2"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09"/>
    </row>
    <row r="42" spans="2:21" s="84" customFormat="1" ht="21" customHeight="1" x14ac:dyDescent="0.6">
      <c r="B42" s="117" t="s">
        <v>43</v>
      </c>
      <c r="G42" s="83"/>
      <c r="H42" s="83"/>
      <c r="I42" s="83"/>
      <c r="J42" s="220">
        <f>IF(B2="LPU Fiú Ái 20",Áik_nylpu_Fiú_20!I36,IF(B2="ZLPU Fiú Ái 20",'Áik_Zlpu_Fiú_20 '!I37,IF(B2="LPU Fiú KI 20",KI_nylpu_Fiú_20!I34,IF(B2="ZLPU Fiú KI 20",'KI_Zlpu_Fiú_20 '!I37,IF(B2="LPU Leány Ái 20",Áik_nylpu_Leány_20!I37,IF(B2="ZLPU Leány ÁI 20",Áik_Zlpu_Leány_20!I37,IF(B2="LPU Leány KI 20",KI_nylpu_Leány_20!I24,IF(B2="ZLPU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224"/>
      <c r="L42" s="224"/>
      <c r="M42" s="124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224"/>
      <c r="K43" s="224"/>
      <c r="L43" s="224"/>
      <c r="M43" s="124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208" t="s">
        <v>46</v>
      </c>
      <c r="I45" s="185"/>
      <c r="J45" s="185"/>
      <c r="K45" s="185"/>
      <c r="L45" s="185"/>
      <c r="M45" s="185"/>
      <c r="N45" s="185"/>
      <c r="O45" s="185"/>
      <c r="Q45" s="86"/>
      <c r="R45" s="86"/>
    </row>
    <row r="46" spans="2:21" ht="21" customHeight="1" x14ac:dyDescent="0.2">
      <c r="G46" s="55"/>
      <c r="H46" s="185"/>
      <c r="I46" s="185"/>
      <c r="J46" s="185"/>
      <c r="K46" s="185"/>
      <c r="L46" s="185"/>
      <c r="M46" s="185"/>
      <c r="N46" s="185"/>
      <c r="O46" s="185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205" t="s">
        <v>9</v>
      </c>
      <c r="K48" s="205"/>
      <c r="L48" s="205"/>
      <c r="M48" s="120"/>
      <c r="R48" s="118"/>
    </row>
    <row r="49" spans="4:18" ht="21" customHeight="1" x14ac:dyDescent="0.2">
      <c r="J49" s="205"/>
      <c r="K49" s="205"/>
      <c r="L49" s="205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206" t="s">
        <v>47</v>
      </c>
      <c r="J51" s="207"/>
      <c r="K51" s="207"/>
      <c r="L51" s="207"/>
      <c r="M51" s="207"/>
      <c r="N51" s="207"/>
      <c r="O51" s="121"/>
      <c r="P51" s="121"/>
    </row>
    <row r="52" spans="4:18" s="55" customFormat="1" ht="21" customHeight="1" x14ac:dyDescent="0.2">
      <c r="F52" s="121"/>
      <c r="G52" s="121"/>
      <c r="H52" s="121"/>
      <c r="I52" s="207"/>
      <c r="J52" s="207"/>
      <c r="K52" s="207"/>
      <c r="L52" s="207"/>
      <c r="M52" s="207"/>
      <c r="N52" s="207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Alba Volán Sc. Lőtere</v>
      </c>
      <c r="F55" s="130"/>
      <c r="G55" s="130"/>
      <c r="H55" s="130">
        <f>Fedlap!E32</f>
        <v>0</v>
      </c>
      <c r="I55" s="130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211"/>
      <c r="F62" s="209"/>
      <c r="G62" s="209"/>
      <c r="O62" s="75"/>
      <c r="P62" s="211"/>
      <c r="Q62" s="209"/>
      <c r="R62" s="209"/>
    </row>
    <row r="63" spans="4:18" ht="7.5" customHeight="1" x14ac:dyDescent="0.2"/>
    <row r="64" spans="4:18" ht="23.25" x14ac:dyDescent="0.35">
      <c r="F64" s="128" t="s">
        <v>77</v>
      </c>
      <c r="O64" s="87"/>
      <c r="P64" s="215" t="s">
        <v>79</v>
      </c>
      <c r="Q64" s="185"/>
      <c r="R64" s="185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221" t="s">
        <v>33</v>
      </c>
      <c r="H80" s="221"/>
      <c r="I80" s="221"/>
      <c r="J80" s="221"/>
      <c r="K80" s="221"/>
      <c r="L80" s="221"/>
      <c r="M80" s="221"/>
      <c r="N80" s="221"/>
      <c r="O80" s="221"/>
      <c r="P80" s="222"/>
    </row>
    <row r="81" spans="2:18" x14ac:dyDescent="0.2">
      <c r="G81" s="221"/>
      <c r="H81" s="221"/>
      <c r="I81" s="221"/>
      <c r="J81" s="221"/>
      <c r="K81" s="221"/>
      <c r="L81" s="221"/>
      <c r="M81" s="221"/>
      <c r="N81" s="221"/>
      <c r="O81" s="221"/>
      <c r="P81" s="222"/>
    </row>
    <row r="82" spans="2:18" x14ac:dyDescent="0.2">
      <c r="G82" s="221"/>
      <c r="H82" s="221"/>
      <c r="I82" s="221"/>
      <c r="J82" s="221"/>
      <c r="K82" s="221"/>
      <c r="L82" s="221"/>
      <c r="M82" s="221"/>
      <c r="N82" s="221"/>
      <c r="O82" s="221"/>
      <c r="P82" s="222"/>
    </row>
    <row r="83" spans="2:18" x14ac:dyDescent="0.2">
      <c r="G83" s="221"/>
      <c r="H83" s="221"/>
      <c r="I83" s="221"/>
      <c r="J83" s="221"/>
      <c r="K83" s="221"/>
      <c r="L83" s="221"/>
      <c r="M83" s="221"/>
      <c r="N83" s="221"/>
      <c r="O83" s="221"/>
      <c r="P83" s="222"/>
    </row>
    <row r="84" spans="2:18" x14ac:dyDescent="0.2">
      <c r="G84" s="221"/>
      <c r="H84" s="221"/>
      <c r="I84" s="221"/>
      <c r="J84" s="221"/>
      <c r="K84" s="221"/>
      <c r="L84" s="221"/>
      <c r="M84" s="221"/>
      <c r="N84" s="221"/>
      <c r="O84" s="221"/>
      <c r="P84" s="222"/>
    </row>
    <row r="85" spans="2:18" x14ac:dyDescent="0.2">
      <c r="G85" s="221"/>
      <c r="H85" s="221"/>
      <c r="I85" s="221"/>
      <c r="J85" s="221"/>
      <c r="K85" s="221"/>
      <c r="L85" s="221"/>
      <c r="M85" s="221"/>
      <c r="N85" s="221"/>
      <c r="O85" s="221"/>
      <c r="P85" s="222"/>
    </row>
    <row r="90" spans="2:18" ht="12.75" customHeight="1" x14ac:dyDescent="0.2">
      <c r="E90" s="225">
        <f>IF(B2="LPU Fiú Ái 20",Áik_nylpu_Fiú_20!B38,IF(B2="LPU Fiú KI 20",KI_nylpu_Fiú_20!B30,IF(B2="ZLPU Fiú Ái 20",'Áik_Zlpu_Fiú_20 '!B39,IF(B2="ZLPU Fiú KI 20",'KI_Zlpu_Fiú_20 '!B39,IF(B2="LPU Leány Ái 20",Áik_nylpu_Leány_20!B39,IF(B2="ZLPU Leány Ái 20",Áik_Zlpu_Leány_20!B39,IF(B2="LPU Leány KI 20",KI_nylpu_Leány_20!B20,IF(B2="ZLPU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</row>
    <row r="91" spans="2:18" ht="12.75" customHeight="1" x14ac:dyDescent="0.2"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2:18" ht="12.75" customHeight="1" x14ac:dyDescent="0.2">
      <c r="B92" s="77" t="s">
        <v>8</v>
      </c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2:18" ht="12.75" customHeight="1" x14ac:dyDescent="0.2"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2:18" ht="12.75" customHeight="1" x14ac:dyDescent="0.2"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6" spans="2:18" ht="29.25" x14ac:dyDescent="0.5">
      <c r="I96" s="219" t="s">
        <v>73</v>
      </c>
      <c r="J96" s="219"/>
      <c r="K96" s="219"/>
      <c r="L96" s="219"/>
      <c r="M96" s="219"/>
      <c r="N96" s="219"/>
    </row>
    <row r="99" spans="2:19" ht="21" customHeight="1" x14ac:dyDescent="0.2">
      <c r="F99" s="218" t="s">
        <v>34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</row>
    <row r="100" spans="2:19" ht="21" customHeight="1" x14ac:dyDescent="0.2"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</row>
    <row r="101" spans="2:19" ht="7.5" customHeight="1" x14ac:dyDescent="0.2"/>
    <row r="102" spans="2:19" ht="21" customHeight="1" x14ac:dyDescent="0.2">
      <c r="E102" s="210" t="str">
        <f>Fedlap!E28</f>
        <v>Fejér</v>
      </c>
      <c r="F102" s="210"/>
      <c r="G102" s="210"/>
      <c r="H102" s="210"/>
      <c r="I102" s="210"/>
      <c r="J102" s="210"/>
      <c r="K102" s="210"/>
      <c r="L102" s="210" t="s">
        <v>78</v>
      </c>
      <c r="M102" s="210"/>
      <c r="N102" s="210"/>
      <c r="O102" s="210"/>
      <c r="P102" s="210"/>
      <c r="Q102" s="210"/>
      <c r="R102" s="210"/>
      <c r="S102" s="210"/>
    </row>
    <row r="103" spans="2:19" ht="21" customHeight="1" x14ac:dyDescent="0.2"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2:19" ht="7.5" customHeight="1" x14ac:dyDescent="0.2"/>
    <row r="105" spans="2:19" ht="21" customHeight="1" x14ac:dyDescent="0.2">
      <c r="B105" s="77" t="s">
        <v>44</v>
      </c>
      <c r="E10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3"/>
      <c r="G105" s="213"/>
      <c r="H105" s="213"/>
      <c r="I105" s="213"/>
      <c r="J105" s="213"/>
      <c r="K105" s="213"/>
      <c r="L105" s="213"/>
      <c r="M105" s="209"/>
      <c r="N105" s="214" t="s">
        <v>38</v>
      </c>
      <c r="O105" s="213"/>
      <c r="P105" s="213"/>
      <c r="Q105" s="213"/>
      <c r="R105" s="209"/>
    </row>
    <row r="106" spans="2:19" ht="21" customHeight="1" x14ac:dyDescent="0.2">
      <c r="E106" s="213"/>
      <c r="F106" s="213"/>
      <c r="G106" s="213"/>
      <c r="H106" s="213"/>
      <c r="I106" s="213"/>
      <c r="J106" s="213"/>
      <c r="K106" s="213"/>
      <c r="L106" s="213"/>
      <c r="M106" s="209"/>
      <c r="N106" s="213"/>
      <c r="O106" s="213"/>
      <c r="P106" s="213"/>
      <c r="Q106" s="213"/>
      <c r="R106" s="209"/>
    </row>
    <row r="107" spans="2:19" ht="7.5" customHeight="1" x14ac:dyDescent="0.2"/>
    <row r="108" spans="2:19" ht="21" customHeight="1" x14ac:dyDescent="0.2">
      <c r="B108" s="77" t="s">
        <v>45</v>
      </c>
      <c r="E10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3"/>
      <c r="G108" s="213"/>
      <c r="H108" s="213"/>
      <c r="I108" s="213"/>
      <c r="J108" s="213"/>
      <c r="K108" s="213"/>
      <c r="L108" s="214" t="s">
        <v>41</v>
      </c>
      <c r="M108" s="214"/>
      <c r="N108" s="213"/>
      <c r="O108" s="213"/>
      <c r="P108" s="213"/>
      <c r="Q108" s="213"/>
      <c r="R108" s="209"/>
    </row>
    <row r="109" spans="2:19" s="55" customFormat="1" ht="21" customHeight="1" x14ac:dyDescent="0.2"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09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220">
        <f>IF(B2="LPU Fiú Ái 20",Áik_nylpu_Fiú_20!I42,IF(B2="ZLPU Fiú Ái 20",'Áik_Zlpu_Fiú_20 '!I43,IF(B2="LPU Fiú KI 20",KI_nylpu_Fiú_20!I40,IF(B2="ZLPU Fiú KI 20",'KI_Zlpu_Fiú_20 '!I43,IF(B2="LPU Leány Ái 20",Áik_nylpu_Leány_20!I43,IF(B2="ZLPU Leány ÁI 20",Áik_Zlpu_Leány_20!I43,IF(B2="LPU Leány KI 20",KI_nylpu_Leány_20!I30,IF(B2="ZLPU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213"/>
      <c r="L111" s="213"/>
      <c r="M111" s="122"/>
      <c r="N111" s="83"/>
      <c r="O111" s="83"/>
      <c r="P111" s="83"/>
    </row>
    <row r="112" spans="2:19" ht="21" customHeight="1" x14ac:dyDescent="0.6">
      <c r="J112" s="213"/>
      <c r="K112" s="213"/>
      <c r="L112" s="213"/>
      <c r="M112" s="122"/>
    </row>
    <row r="113" spans="4:16" ht="7.5" customHeight="1" x14ac:dyDescent="0.2"/>
    <row r="114" spans="4:16" ht="21" customHeight="1" x14ac:dyDescent="0.2">
      <c r="H114" s="208" t="s">
        <v>46</v>
      </c>
      <c r="I114" s="209"/>
      <c r="J114" s="209"/>
      <c r="K114" s="209"/>
      <c r="L114" s="209"/>
      <c r="M114" s="209"/>
      <c r="N114" s="209"/>
      <c r="O114" s="209"/>
    </row>
    <row r="115" spans="4:16" ht="21" customHeight="1" x14ac:dyDescent="0.2">
      <c r="H115" s="209"/>
      <c r="I115" s="209"/>
      <c r="J115" s="209"/>
      <c r="K115" s="209"/>
      <c r="L115" s="209"/>
      <c r="M115" s="209"/>
      <c r="N115" s="209"/>
      <c r="O115" s="209"/>
    </row>
    <row r="116" spans="4:16" ht="7.5" customHeight="1" x14ac:dyDescent="0.2"/>
    <row r="117" spans="4:16" ht="21" customHeight="1" x14ac:dyDescent="0.2">
      <c r="J117" s="205" t="s">
        <v>10</v>
      </c>
      <c r="K117" s="205"/>
      <c r="L117" s="205"/>
      <c r="M117" s="120"/>
    </row>
    <row r="118" spans="4:16" ht="21" customHeight="1" x14ac:dyDescent="0.2">
      <c r="F118" s="121"/>
      <c r="G118" s="121"/>
      <c r="H118" s="121"/>
      <c r="I118" s="121"/>
      <c r="J118" s="205"/>
      <c r="K118" s="205"/>
      <c r="L118" s="205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206" t="s">
        <v>47</v>
      </c>
      <c r="J120" s="207"/>
      <c r="K120" s="207"/>
      <c r="L120" s="207"/>
      <c r="M120" s="207"/>
      <c r="N120" s="207"/>
    </row>
    <row r="121" spans="4:16" s="55" customFormat="1" ht="21" customHeight="1" x14ac:dyDescent="0.2">
      <c r="I121" s="207"/>
      <c r="J121" s="207"/>
      <c r="K121" s="207"/>
      <c r="L121" s="207"/>
      <c r="M121" s="207"/>
      <c r="N121" s="207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Alba Volán Sc. Lőtere</v>
      </c>
      <c r="F124" s="130"/>
      <c r="G124" s="130"/>
      <c r="H124" s="130">
        <f>Fedlap!E32</f>
        <v>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211"/>
      <c r="F131" s="209"/>
      <c r="G131" s="209"/>
      <c r="P131" s="211"/>
      <c r="Q131" s="209"/>
      <c r="R131" s="209"/>
    </row>
    <row r="132" spans="4:18" ht="7.5" customHeight="1" x14ac:dyDescent="0.2"/>
    <row r="133" spans="4:18" ht="23.25" customHeight="1" x14ac:dyDescent="0.35">
      <c r="D133" s="69"/>
      <c r="F133" s="128" t="s">
        <v>77</v>
      </c>
      <c r="O133" s="87"/>
      <c r="P133" s="215" t="s">
        <v>79</v>
      </c>
      <c r="Q133" s="185"/>
      <c r="R133" s="185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223"/>
      <c r="E138" s="223"/>
      <c r="F138" s="223"/>
      <c r="G138" s="223"/>
      <c r="H138" s="209"/>
    </row>
    <row r="150" spans="5:18" x14ac:dyDescent="0.2">
      <c r="G150" s="221" t="s">
        <v>33</v>
      </c>
      <c r="H150" s="221"/>
      <c r="I150" s="221"/>
      <c r="J150" s="221"/>
      <c r="K150" s="221"/>
      <c r="L150" s="221"/>
      <c r="M150" s="221"/>
      <c r="N150" s="221"/>
      <c r="O150" s="221"/>
      <c r="P150" s="222"/>
    </row>
    <row r="151" spans="5:18" x14ac:dyDescent="0.2">
      <c r="G151" s="221"/>
      <c r="H151" s="221"/>
      <c r="I151" s="221"/>
      <c r="J151" s="221"/>
      <c r="K151" s="221"/>
      <c r="L151" s="221"/>
      <c r="M151" s="221"/>
      <c r="N151" s="221"/>
      <c r="O151" s="221"/>
      <c r="P151" s="222"/>
    </row>
    <row r="152" spans="5:18" x14ac:dyDescent="0.2">
      <c r="G152" s="221"/>
      <c r="H152" s="221"/>
      <c r="I152" s="221"/>
      <c r="J152" s="221"/>
      <c r="K152" s="221"/>
      <c r="L152" s="221"/>
      <c r="M152" s="221"/>
      <c r="N152" s="221"/>
      <c r="O152" s="221"/>
      <c r="P152" s="222"/>
    </row>
    <row r="153" spans="5:18" x14ac:dyDescent="0.2">
      <c r="G153" s="221"/>
      <c r="H153" s="221"/>
      <c r="I153" s="221"/>
      <c r="J153" s="221"/>
      <c r="K153" s="221"/>
      <c r="L153" s="221"/>
      <c r="M153" s="221"/>
      <c r="N153" s="221"/>
      <c r="O153" s="221"/>
      <c r="P153" s="222"/>
    </row>
    <row r="154" spans="5:18" x14ac:dyDescent="0.2">
      <c r="G154" s="221"/>
      <c r="H154" s="221"/>
      <c r="I154" s="221"/>
      <c r="J154" s="221"/>
      <c r="K154" s="221"/>
      <c r="L154" s="221"/>
      <c r="M154" s="221"/>
      <c r="N154" s="221"/>
      <c r="O154" s="221"/>
      <c r="P154" s="222"/>
    </row>
    <row r="155" spans="5:18" x14ac:dyDescent="0.2">
      <c r="G155" s="221"/>
      <c r="H155" s="221"/>
      <c r="I155" s="221"/>
      <c r="J155" s="221"/>
      <c r="K155" s="221"/>
      <c r="L155" s="221"/>
      <c r="M155" s="221"/>
      <c r="N155" s="221"/>
      <c r="O155" s="221"/>
      <c r="P155" s="222"/>
    </row>
    <row r="160" spans="5:18" ht="12.75" customHeight="1" x14ac:dyDescent="0.2">
      <c r="E160" s="225">
        <f>IF(B2="LPU Fiú Ái 20",Áik_nylpu_Fiú_20!B44,IF(B2="LPU Fiú KI 20",KI_nylpu_Fiú_20!B42,IF(B2="ZLPU Fiú Ái 20",'Áik_Zlpu_Fiú_20 '!B45,IF(B2="ZLPU Fiú KI 20",'KI_Zlpu_Fiú_20 '!B45,IF(B2="LPU Leány Ái 20",Áik_nylpu_Leány_20!B45,IF(B2="ZLPU Leány Ái 20",Áik_Zlpu_Leány_20!B45,IF(B2="LPU Leány KI 20",KI_nylpu_Leány_20!#REF!,IF(B2="ZLPU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</row>
    <row r="161" spans="2:19" ht="12.75" customHeight="1" x14ac:dyDescent="0.2"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</row>
    <row r="162" spans="2:19" s="55" customFormat="1" ht="12.75" customHeight="1" x14ac:dyDescent="0.2">
      <c r="B162" s="55" t="s">
        <v>8</v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</row>
    <row r="163" spans="2:19" ht="12.75" customHeight="1" x14ac:dyDescent="0.2"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116"/>
    </row>
    <row r="164" spans="2:19" ht="12.75" customHeight="1" x14ac:dyDescent="0.2"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116"/>
    </row>
    <row r="166" spans="2:19" ht="29.25" x14ac:dyDescent="0.5">
      <c r="I166" s="219" t="s">
        <v>73</v>
      </c>
      <c r="J166" s="219"/>
      <c r="K166" s="219"/>
      <c r="L166" s="219"/>
      <c r="M166" s="219"/>
      <c r="N166" s="219"/>
    </row>
    <row r="169" spans="2:19" ht="21" customHeight="1" x14ac:dyDescent="0.2">
      <c r="F169" s="218" t="s">
        <v>34</v>
      </c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</row>
    <row r="170" spans="2:19" ht="21" customHeight="1" x14ac:dyDescent="0.2"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</row>
    <row r="171" spans="2:19" ht="7.5" customHeight="1" x14ac:dyDescent="0.2"/>
    <row r="172" spans="2:19" ht="21" customHeight="1" x14ac:dyDescent="0.2">
      <c r="E172" s="210" t="str">
        <f>Fedlap!E28</f>
        <v>Fejér</v>
      </c>
      <c r="F172" s="210"/>
      <c r="G172" s="210"/>
      <c r="H172" s="210"/>
      <c r="I172" s="210"/>
      <c r="J172" s="210"/>
      <c r="K172" s="210"/>
      <c r="L172" s="210" t="s">
        <v>78</v>
      </c>
      <c r="M172" s="210"/>
      <c r="N172" s="210"/>
      <c r="O172" s="210"/>
      <c r="P172" s="210"/>
      <c r="Q172" s="210"/>
      <c r="R172" s="210"/>
      <c r="S172" s="210"/>
    </row>
    <row r="173" spans="2:19" ht="21" customHeight="1" x14ac:dyDescent="0.2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</row>
    <row r="174" spans="2:19" ht="7.5" customHeight="1" x14ac:dyDescent="0.2"/>
    <row r="175" spans="2:19" ht="21" customHeight="1" x14ac:dyDescent="0.2">
      <c r="B175" s="77" t="s">
        <v>44</v>
      </c>
      <c r="E175" s="21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3"/>
      <c r="G175" s="213"/>
      <c r="H175" s="213"/>
      <c r="I175" s="213"/>
      <c r="J175" s="213"/>
      <c r="K175" s="213"/>
      <c r="L175" s="213"/>
      <c r="M175" s="209"/>
      <c r="N175" s="214" t="s">
        <v>38</v>
      </c>
      <c r="O175" s="213"/>
      <c r="P175" s="213"/>
      <c r="Q175" s="213"/>
      <c r="R175" s="209"/>
    </row>
    <row r="176" spans="2:19" ht="21" customHeight="1" x14ac:dyDescent="0.2">
      <c r="E176" s="213"/>
      <c r="F176" s="213"/>
      <c r="G176" s="213"/>
      <c r="H176" s="213"/>
      <c r="I176" s="213"/>
      <c r="J176" s="213"/>
      <c r="K176" s="213"/>
      <c r="L176" s="213"/>
      <c r="M176" s="209"/>
      <c r="N176" s="213"/>
      <c r="O176" s="213"/>
      <c r="P176" s="213"/>
      <c r="Q176" s="213"/>
      <c r="R176" s="209"/>
    </row>
    <row r="177" spans="2:23" ht="7.5" customHeight="1" x14ac:dyDescent="0.2"/>
    <row r="178" spans="2:23" ht="21" customHeight="1" x14ac:dyDescent="0.2">
      <c r="B178" s="77" t="s">
        <v>45</v>
      </c>
      <c r="E178" s="21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3"/>
      <c r="G178" s="213"/>
      <c r="H178" s="213"/>
      <c r="I178" s="213"/>
      <c r="J178" s="213"/>
      <c r="K178" s="213"/>
      <c r="L178" s="214" t="s">
        <v>41</v>
      </c>
      <c r="M178" s="214"/>
      <c r="N178" s="213"/>
      <c r="O178" s="213"/>
      <c r="P178" s="213"/>
      <c r="Q178" s="213"/>
      <c r="R178" s="209"/>
    </row>
    <row r="179" spans="2:23" s="55" customFormat="1" ht="21" customHeight="1" x14ac:dyDescent="0.2"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09"/>
      <c r="W179" s="88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7" t="s">
        <v>43</v>
      </c>
      <c r="E181" s="116"/>
      <c r="F181" s="116"/>
      <c r="G181" s="116"/>
      <c r="H181" s="116"/>
      <c r="I181" s="116"/>
      <c r="J181" s="220">
        <f>IF(B2="LPU Fiú Ái 20",Áik_nylpu_Fiú_20!I48,IF(B2="ZLPU Fiú Ái 20",'Áik_Zlpu_Fiú_20 '!I49,IF(B2="LPU Fiú KI 20",KI_nylpu_Fiú_20!I46,IF(B2="ZLPU Fiú KI 20",'KI_Zlpu_Fiú_20 '!I49,IF(B2="LPU Leány Ái 20",Áik_nylpu_Leány_20!I49,IF(B2="ZLPU Leány ÁI 20",Áik_Zlpu_Leány_20!I49,IF(B2="LPU Leány KI 20",KI_nylpu_Leány_20!#REF!,IF(B2="ZLPU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220"/>
      <c r="L181" s="220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220"/>
      <c r="K182" s="220"/>
      <c r="L182" s="220"/>
      <c r="M182" s="119"/>
    </row>
    <row r="183" spans="2:23" ht="7.5" customHeight="1" x14ac:dyDescent="0.2"/>
    <row r="184" spans="2:23" ht="21" customHeight="1" x14ac:dyDescent="0.2">
      <c r="H184" s="208" t="s">
        <v>46</v>
      </c>
      <c r="I184" s="209"/>
      <c r="J184" s="209"/>
      <c r="K184" s="209"/>
      <c r="L184" s="209"/>
      <c r="M184" s="209"/>
      <c r="N184" s="209"/>
      <c r="O184" s="209"/>
    </row>
    <row r="185" spans="2:23" ht="21" customHeight="1" x14ac:dyDescent="0.2">
      <c r="H185" s="209"/>
      <c r="I185" s="209"/>
      <c r="J185" s="209"/>
      <c r="K185" s="209"/>
      <c r="L185" s="209"/>
      <c r="M185" s="209"/>
      <c r="N185" s="209"/>
      <c r="O185" s="209"/>
    </row>
    <row r="186" spans="2:23" ht="7.5" customHeight="1" x14ac:dyDescent="0.2"/>
    <row r="187" spans="2:23" ht="21" customHeight="1" x14ac:dyDescent="0.2">
      <c r="J187" s="205" t="s">
        <v>11</v>
      </c>
      <c r="K187" s="205"/>
      <c r="L187" s="205"/>
      <c r="M187" s="120"/>
    </row>
    <row r="188" spans="2:23" ht="21" customHeight="1" x14ac:dyDescent="0.2">
      <c r="F188" s="121"/>
      <c r="G188" s="121"/>
      <c r="H188" s="121"/>
      <c r="I188" s="121"/>
      <c r="J188" s="205"/>
      <c r="K188" s="205"/>
      <c r="L188" s="205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206" t="s">
        <v>47</v>
      </c>
      <c r="J190" s="207"/>
      <c r="K190" s="207"/>
      <c r="L190" s="207"/>
      <c r="M190" s="207"/>
      <c r="N190" s="207"/>
    </row>
    <row r="191" spans="2:23" ht="21" customHeight="1" x14ac:dyDescent="0.2">
      <c r="I191" s="207"/>
      <c r="J191" s="207"/>
      <c r="K191" s="207"/>
      <c r="L191" s="207"/>
      <c r="M191" s="207"/>
      <c r="N191" s="207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Alba Volán Sc. Lőtere</v>
      </c>
      <c r="F194" s="130"/>
      <c r="G194" s="130"/>
      <c r="H194" s="130">
        <f>Fedlap!E32</f>
        <v>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211"/>
      <c r="F201" s="209"/>
      <c r="G201" s="209"/>
      <c r="P201" s="211"/>
      <c r="Q201" s="209"/>
      <c r="R201" s="209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215" t="s">
        <v>79</v>
      </c>
      <c r="Q203" s="185"/>
      <c r="R203" s="185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13"/>
  <sheetViews>
    <sheetView topLeftCell="A16" workbookViewId="0">
      <selection activeCell="B32" sqref="B3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7" customFormat="1" x14ac:dyDescent="0.2">
      <c r="A4" s="77" t="s">
        <v>55</v>
      </c>
      <c r="F4" s="77" t="s">
        <v>36</v>
      </c>
    </row>
    <row r="5" spans="1:9" s="77" customFormat="1" x14ac:dyDescent="0.2">
      <c r="A5" s="77" t="s">
        <v>56</v>
      </c>
      <c r="F5" s="77" t="s">
        <v>37</v>
      </c>
    </row>
    <row r="6" spans="1:9" s="77" customFormat="1" x14ac:dyDescent="0.2">
      <c r="A6" s="77" t="s">
        <v>27</v>
      </c>
    </row>
    <row r="7" spans="1:9" x14ac:dyDescent="0.2">
      <c r="A7" s="77" t="s">
        <v>28</v>
      </c>
    </row>
    <row r="8" spans="1:9" s="77" customFormat="1" x14ac:dyDescent="0.2">
      <c r="A8" s="77" t="s">
        <v>57</v>
      </c>
    </row>
    <row r="9" spans="1:9" s="77" customFormat="1" x14ac:dyDescent="0.2">
      <c r="A9" s="77" t="s">
        <v>58</v>
      </c>
    </row>
    <row r="10" spans="1:9" x14ac:dyDescent="0.2">
      <c r="A10" s="77" t="s">
        <v>29</v>
      </c>
    </row>
    <row r="11" spans="1:9" x14ac:dyDescent="0.2">
      <c r="A11" s="77" t="s">
        <v>30</v>
      </c>
    </row>
    <row r="12" spans="1:9" x14ac:dyDescent="0.2">
      <c r="A12" s="77" t="s">
        <v>31</v>
      </c>
    </row>
    <row r="13" spans="1:9" x14ac:dyDescent="0.2">
      <c r="A13" s="77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2022-11-30T20:40:17Z</cp:lastPrinted>
  <dcterms:created xsi:type="dcterms:W3CDTF">2006-10-31T14:53:25Z</dcterms:created>
  <dcterms:modified xsi:type="dcterms:W3CDTF">2022-12-02T06:18:13Z</dcterms:modified>
</cp:coreProperties>
</file>