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949" firstSheet="5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30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definedNames>
    <definedName name="_xlnm._FilterDatabase" localSheetId="9" hidden="1">Áik_Lpi_Fiú_20!$A$2:$J$2</definedName>
    <definedName name="_xlnm._FilterDatabase" localSheetId="11" hidden="1">Áik_Lpi_Leány_20!$A$2:$I$2</definedName>
    <definedName name="_xlnm._FilterDatabase" localSheetId="1" hidden="1">Áik_nylpu_Fiú_20!$A$2:$J$2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Lpi_Leány_20'!$A$1:$J$50</definedName>
    <definedName name="_xlnm.Print_Area" localSheetId="4">'KI_Zlpu_Fiú_20 '!$A$1:$J$49</definedName>
    <definedName name="_xlnm.Print_Area" localSheetId="8">'KI_Zlpu_Leány_20 '!$A$1:$J$49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30" l="1"/>
  <c r="C139" i="30"/>
  <c r="C138" i="30"/>
  <c r="C137" i="30"/>
  <c r="B138" i="30"/>
  <c r="B139" i="30"/>
  <c r="B137" i="30"/>
  <c r="B131" i="30"/>
  <c r="K132" i="30"/>
  <c r="K133" i="30"/>
  <c r="J132" i="30"/>
  <c r="J133" i="30"/>
  <c r="I132" i="30"/>
  <c r="I133" i="30"/>
  <c r="J131" i="30"/>
  <c r="K131" i="30"/>
  <c r="I131" i="30"/>
  <c r="F131" i="30"/>
  <c r="C133" i="30"/>
  <c r="D133" i="30"/>
  <c r="E133" i="30"/>
  <c r="F133" i="30"/>
  <c r="C132" i="30"/>
  <c r="D132" i="30"/>
  <c r="E132" i="30"/>
  <c r="F132" i="30"/>
  <c r="C131" i="30"/>
  <c r="D131" i="30"/>
  <c r="E131" i="30"/>
  <c r="B132" i="30"/>
  <c r="B133" i="30"/>
  <c r="C128" i="30"/>
  <c r="C127" i="30"/>
  <c r="C126" i="30"/>
  <c r="B127" i="30"/>
  <c r="B128" i="30"/>
  <c r="B126" i="30"/>
  <c r="B120" i="30"/>
  <c r="K121" i="30"/>
  <c r="K122" i="30"/>
  <c r="J121" i="30"/>
  <c r="J122" i="30"/>
  <c r="I121" i="30"/>
  <c r="I122" i="30"/>
  <c r="J120" i="30"/>
  <c r="K120" i="30"/>
  <c r="I120" i="30"/>
  <c r="F120" i="30"/>
  <c r="C122" i="30"/>
  <c r="D122" i="30"/>
  <c r="E122" i="30"/>
  <c r="F122" i="30"/>
  <c r="C121" i="30"/>
  <c r="D121" i="30"/>
  <c r="E121" i="30"/>
  <c r="F121" i="30"/>
  <c r="C120" i="30"/>
  <c r="D120" i="30"/>
  <c r="E120" i="30"/>
  <c r="B121" i="30"/>
  <c r="B122" i="30"/>
  <c r="C117" i="30"/>
  <c r="C116" i="30"/>
  <c r="C115" i="30"/>
  <c r="B116" i="30"/>
  <c r="B117" i="30"/>
  <c r="B115" i="30"/>
  <c r="B109" i="30"/>
  <c r="J110" i="30"/>
  <c r="J111" i="30"/>
  <c r="I110" i="30"/>
  <c r="I111" i="30"/>
  <c r="J109" i="30"/>
  <c r="I109" i="30"/>
  <c r="C111" i="30"/>
  <c r="D111" i="30"/>
  <c r="E111" i="30"/>
  <c r="F111" i="30"/>
  <c r="C110" i="30"/>
  <c r="D110" i="30"/>
  <c r="E110" i="30"/>
  <c r="F110" i="30"/>
  <c r="C109" i="30"/>
  <c r="D109" i="30"/>
  <c r="E109" i="30"/>
  <c r="F109" i="30"/>
  <c r="B110" i="30"/>
  <c r="B111" i="30"/>
  <c r="C106" i="30"/>
  <c r="C105" i="30"/>
  <c r="C104" i="30"/>
  <c r="B105" i="30"/>
  <c r="B106" i="30"/>
  <c r="B104" i="30"/>
  <c r="B98" i="30"/>
  <c r="K99" i="30"/>
  <c r="K100" i="30"/>
  <c r="J99" i="30"/>
  <c r="J100" i="30"/>
  <c r="I99" i="30"/>
  <c r="I100" i="30"/>
  <c r="J98" i="30"/>
  <c r="K98" i="30"/>
  <c r="I98" i="30"/>
  <c r="F98" i="30"/>
  <c r="C100" i="30"/>
  <c r="D100" i="30"/>
  <c r="E100" i="30"/>
  <c r="F100" i="30"/>
  <c r="C99" i="30"/>
  <c r="D99" i="30"/>
  <c r="E99" i="30"/>
  <c r="F99" i="30"/>
  <c r="C98" i="30"/>
  <c r="D98" i="30"/>
  <c r="E98" i="30"/>
  <c r="B99" i="30"/>
  <c r="B100" i="30"/>
  <c r="C95" i="30"/>
  <c r="C94" i="30"/>
  <c r="C93" i="30"/>
  <c r="B94" i="30"/>
  <c r="B95" i="30"/>
  <c r="B93" i="30"/>
  <c r="B87" i="30"/>
  <c r="K88" i="30"/>
  <c r="K89" i="30"/>
  <c r="J88" i="30"/>
  <c r="J89" i="30"/>
  <c r="I88" i="30"/>
  <c r="I89" i="30"/>
  <c r="J87" i="30"/>
  <c r="K87" i="30"/>
  <c r="I87" i="30"/>
  <c r="F87" i="30"/>
  <c r="C89" i="30"/>
  <c r="D89" i="30"/>
  <c r="E89" i="30"/>
  <c r="F89" i="30"/>
  <c r="C88" i="30"/>
  <c r="D88" i="30"/>
  <c r="E88" i="30"/>
  <c r="F88" i="30"/>
  <c r="C87" i="30"/>
  <c r="D87" i="30"/>
  <c r="E87" i="30"/>
  <c r="B88" i="30"/>
  <c r="B89" i="30"/>
  <c r="C83" i="30"/>
  <c r="C84" i="30"/>
  <c r="C82" i="30"/>
  <c r="B83" i="30"/>
  <c r="B84" i="30"/>
  <c r="B82" i="30"/>
  <c r="B76" i="30"/>
  <c r="K77" i="30"/>
  <c r="K78" i="30"/>
  <c r="J77" i="30"/>
  <c r="J78" i="30"/>
  <c r="I77" i="30"/>
  <c r="I78" i="30"/>
  <c r="J76" i="30"/>
  <c r="K76" i="30"/>
  <c r="I76" i="30"/>
  <c r="F76" i="30"/>
  <c r="C78" i="30"/>
  <c r="D78" i="30"/>
  <c r="E78" i="30"/>
  <c r="F78" i="30"/>
  <c r="C77" i="30"/>
  <c r="D77" i="30"/>
  <c r="E77" i="30"/>
  <c r="F77" i="30"/>
  <c r="C76" i="30"/>
  <c r="D76" i="30"/>
  <c r="E76" i="30"/>
  <c r="B77" i="30"/>
  <c r="B78" i="30"/>
  <c r="C73" i="30"/>
  <c r="C72" i="30"/>
  <c r="C71" i="30"/>
  <c r="B72" i="30"/>
  <c r="B73" i="30"/>
  <c r="B71" i="30"/>
  <c r="B65" i="30"/>
  <c r="K66" i="30"/>
  <c r="K67" i="30"/>
  <c r="J66" i="30"/>
  <c r="J67" i="30"/>
  <c r="I66" i="30"/>
  <c r="I67" i="30"/>
  <c r="J65" i="30"/>
  <c r="K65" i="30"/>
  <c r="I65" i="30"/>
  <c r="F65" i="30"/>
  <c r="C67" i="30"/>
  <c r="D67" i="30"/>
  <c r="E67" i="30"/>
  <c r="F67" i="30"/>
  <c r="C66" i="30"/>
  <c r="D66" i="30"/>
  <c r="E66" i="30"/>
  <c r="F66" i="30"/>
  <c r="C65" i="30"/>
  <c r="D65" i="30"/>
  <c r="E65" i="30"/>
  <c r="B66" i="30"/>
  <c r="B67" i="30"/>
  <c r="C61" i="30"/>
  <c r="C60" i="30"/>
  <c r="B61" i="30"/>
  <c r="B62" i="30"/>
  <c r="B60" i="30"/>
  <c r="B54" i="30"/>
  <c r="K55" i="30"/>
  <c r="K56" i="30"/>
  <c r="J55" i="30"/>
  <c r="J56" i="30"/>
  <c r="I55" i="30"/>
  <c r="I56" i="30"/>
  <c r="J54" i="30"/>
  <c r="K54" i="30"/>
  <c r="I54" i="30"/>
  <c r="F54" i="30"/>
  <c r="C56" i="30"/>
  <c r="D56" i="30"/>
  <c r="E56" i="30"/>
  <c r="F56" i="30"/>
  <c r="C55" i="30"/>
  <c r="D55" i="30"/>
  <c r="E55" i="30"/>
  <c r="F55" i="30"/>
  <c r="C54" i="30"/>
  <c r="D54" i="30"/>
  <c r="E54" i="30"/>
  <c r="B55" i="30"/>
  <c r="B56" i="30"/>
  <c r="K44" i="30"/>
  <c r="K45" i="30"/>
  <c r="J44" i="30"/>
  <c r="J45" i="30"/>
  <c r="I44" i="30"/>
  <c r="I45" i="30"/>
  <c r="J43" i="30"/>
  <c r="K43" i="30"/>
  <c r="I43" i="30"/>
  <c r="F43" i="30"/>
  <c r="C51" i="30"/>
  <c r="C50" i="30"/>
  <c r="C49" i="30"/>
  <c r="B50" i="30"/>
  <c r="B51" i="30"/>
  <c r="B49" i="30"/>
  <c r="B43" i="30"/>
  <c r="C45" i="30"/>
  <c r="D45" i="30"/>
  <c r="E45" i="30"/>
  <c r="F45" i="30"/>
  <c r="C44" i="30"/>
  <c r="D44" i="30"/>
  <c r="E44" i="30"/>
  <c r="F44" i="30"/>
  <c r="C43" i="30"/>
  <c r="D43" i="30"/>
  <c r="E43" i="30"/>
  <c r="B44" i="30"/>
  <c r="B45" i="30"/>
  <c r="C39" i="30"/>
  <c r="C40" i="30"/>
  <c r="C38" i="30"/>
  <c r="B39" i="30"/>
  <c r="B40" i="30"/>
  <c r="B38" i="30"/>
  <c r="B32" i="30"/>
  <c r="K33" i="30"/>
  <c r="K34" i="30"/>
  <c r="K32" i="30"/>
  <c r="J33" i="30"/>
  <c r="J34" i="30"/>
  <c r="J32" i="30"/>
  <c r="I33" i="30"/>
  <c r="I34" i="30"/>
  <c r="I32" i="30"/>
  <c r="F32" i="30"/>
  <c r="C34" i="30"/>
  <c r="D34" i="30"/>
  <c r="E34" i="30"/>
  <c r="F34" i="30"/>
  <c r="C33" i="30"/>
  <c r="D33" i="30"/>
  <c r="E33" i="30"/>
  <c r="F33" i="30"/>
  <c r="C32" i="30"/>
  <c r="D32" i="30"/>
  <c r="E32" i="30"/>
  <c r="B33" i="30"/>
  <c r="B34" i="30"/>
  <c r="C28" i="30"/>
  <c r="C29" i="30"/>
  <c r="C27" i="30"/>
  <c r="B28" i="30"/>
  <c r="B29" i="30"/>
  <c r="B27" i="30"/>
  <c r="B21" i="30"/>
  <c r="K22" i="30"/>
  <c r="K23" i="30"/>
  <c r="K21" i="30"/>
  <c r="J22" i="30"/>
  <c r="J23" i="30"/>
  <c r="J21" i="30"/>
  <c r="I22" i="30"/>
  <c r="I23" i="30"/>
  <c r="I21" i="30"/>
  <c r="F21" i="30"/>
  <c r="C23" i="30"/>
  <c r="D23" i="30"/>
  <c r="E23" i="30"/>
  <c r="F23" i="30"/>
  <c r="C22" i="30"/>
  <c r="D22" i="30"/>
  <c r="E22" i="30"/>
  <c r="F22" i="30"/>
  <c r="C21" i="30"/>
  <c r="D21" i="30"/>
  <c r="E21" i="30"/>
  <c r="B22" i="30"/>
  <c r="B23" i="30"/>
  <c r="C17" i="30"/>
  <c r="C18" i="30"/>
  <c r="C16" i="30"/>
  <c r="B17" i="30"/>
  <c r="B18" i="30"/>
  <c r="B16" i="30"/>
  <c r="B10" i="30"/>
  <c r="K11" i="30"/>
  <c r="J11" i="30"/>
  <c r="J12" i="30"/>
  <c r="I11" i="30"/>
  <c r="I12" i="30"/>
  <c r="J10" i="30"/>
  <c r="K10" i="30"/>
  <c r="I10" i="30"/>
  <c r="F10" i="30"/>
  <c r="C12" i="30"/>
  <c r="D12" i="30"/>
  <c r="E12" i="30"/>
  <c r="F12" i="30"/>
  <c r="C11" i="30"/>
  <c r="D11" i="30"/>
  <c r="E11" i="30"/>
  <c r="F11" i="30"/>
  <c r="C10" i="30"/>
  <c r="D10" i="30"/>
  <c r="E10" i="30"/>
  <c r="B11" i="30"/>
  <c r="B12" i="30"/>
  <c r="I36" i="7" l="1"/>
  <c r="I35" i="7"/>
  <c r="I6" i="7"/>
  <c r="I34" i="7"/>
  <c r="I6" i="9"/>
  <c r="I3" i="9"/>
  <c r="I4" i="26"/>
  <c r="I4" i="4"/>
  <c r="I3" i="23"/>
  <c r="I9" i="6"/>
  <c r="I4" i="6"/>
  <c r="H124" i="25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9" i="2"/>
  <c r="I5" i="2"/>
  <c r="I6" i="2"/>
  <c r="K12" i="30" s="1"/>
  <c r="I3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J111" i="28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9" i="9"/>
  <c r="I48" i="9"/>
  <c r="I47" i="9"/>
  <c r="I43" i="9"/>
  <c r="I42" i="9"/>
  <c r="I41" i="9"/>
  <c r="I37" i="9"/>
  <c r="I36" i="9"/>
  <c r="I35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50" i="9"/>
  <c r="I49" i="24"/>
  <c r="I37" i="24"/>
  <c r="I37" i="2"/>
  <c r="I49" i="2"/>
  <c r="I49" i="7"/>
  <c r="I37" i="8"/>
  <c r="I49" i="8"/>
  <c r="I37" i="7"/>
  <c r="I44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8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8" i="7" l="1"/>
  <c r="I12" i="7"/>
  <c r="I13" i="7"/>
  <c r="I14" i="7"/>
  <c r="I4" i="7" l="1"/>
  <c r="I7" i="7"/>
  <c r="I5" i="7"/>
  <c r="I11" i="7"/>
  <c r="I10" i="7"/>
  <c r="I9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4" i="9"/>
  <c r="I5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5" i="4"/>
  <c r="I6" i="4"/>
  <c r="I3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6" i="8"/>
  <c r="I3" i="8"/>
  <c r="K109" i="30" s="1"/>
  <c r="I5" i="8"/>
  <c r="K111" i="30" s="1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4" i="8"/>
  <c r="K110" i="30" s="1"/>
  <c r="I4" i="16"/>
  <c r="I6" i="16"/>
  <c r="I10" i="16"/>
  <c r="I7" i="16"/>
  <c r="I8" i="16"/>
  <c r="I3" i="16"/>
  <c r="I5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9" i="16"/>
  <c r="I5" i="6"/>
  <c r="I3" i="6"/>
  <c r="I8" i="6"/>
  <c r="I7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4" i="2"/>
  <c r="I14" i="2"/>
  <c r="I17" i="2"/>
  <c r="I13" i="2"/>
  <c r="I7" i="2"/>
  <c r="I11" i="2"/>
  <c r="I12" i="2"/>
  <c r="I15" i="2"/>
  <c r="I10" i="2"/>
  <c r="I16" i="2"/>
  <c r="I18" i="2"/>
  <c r="I19" i="2"/>
  <c r="I20" i="2"/>
  <c r="I21" i="2"/>
  <c r="I22" i="2"/>
  <c r="I23" i="2"/>
  <c r="I25" i="2"/>
  <c r="I26" i="2"/>
  <c r="I27" i="2"/>
  <c r="I8" i="2"/>
</calcChain>
</file>

<file path=xl/sharedStrings.xml><?xml version="1.0" encoding="utf-8"?>
<sst xmlns="http://schemas.openxmlformats.org/spreadsheetml/2006/main" count="775" uniqueCount="197">
  <si>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</si>
  <si>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</si>
  <si>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</si>
  <si>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</si>
  <si>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</si>
  <si>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</si>
  <si>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</si>
  <si>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</si>
  <si>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</si>
  <si>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</si>
  <si>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</si>
  <si>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</si>
  <si>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</si>
  <si>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</si>
  <si>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</si>
  <si>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</si>
  <si>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</si>
  <si>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</si>
  <si>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</si>
  <si>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</si>
  <si>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</si>
  <si>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</si>
  <si>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</si>
  <si>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</si>
  <si>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</si>
  <si>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</si>
  <si>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</si>
  <si>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</si>
  <si>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</si>
  <si>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</si>
  <si>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</si>
  <si>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</si>
  <si>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</si>
  <si>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</si>
  <si>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</si>
  <si>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</si>
  <si>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</si>
  <si>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</si>
  <si>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</si>
  <si>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</si>
  <si>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</si>
  <si>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</si>
  <si>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</si>
  <si>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</si>
  <si>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</si>
  <si>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</si>
  <si>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</si>
  <si>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</si>
  <si>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</si>
  <si>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</si>
  <si>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</si>
  <si>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</si>
  <si>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</si>
  <si>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</si>
  <si>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</si>
  <si>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</si>
  <si>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</si>
  <si>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</si>
  <si>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</si>
  <si>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</si>
  <si>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</si>
  <si>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</si>
  <si>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</si>
  <si>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</si>
  <si>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</si>
  <si>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</si>
  <si>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</si>
  <si>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</si>
  <si>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</si>
  <si>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</si>
  <si>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</si>
  <si>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</si>
  <si>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</si>
  <si>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</si>
  <si>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</si>
  <si>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</si>
  <si>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</si>
  <si>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</si>
  <si>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</si>
  <si>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</si>
  <si>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</si>
  <si>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Szabó Csanád</t>
  </si>
  <si>
    <t>Debrecen</t>
  </si>
  <si>
    <t>Debreceni Református Kollégium Gimnáziuma</t>
  </si>
  <si>
    <t>Hollósi Kinga</t>
  </si>
  <si>
    <t>Fazekas Mihály Gimnázium</t>
  </si>
  <si>
    <t>Hudra Bianka</t>
  </si>
  <si>
    <t>Debreceni Nemzetközi Általános Iskola</t>
  </si>
  <si>
    <t>Lugosi Luca Rózsa</t>
  </si>
  <si>
    <t>Arany János Magyar-Angol Kéttannyelvű Általános Iskola és</t>
  </si>
  <si>
    <t>Rozsnyai Imre</t>
  </si>
  <si>
    <t>Bárdos Lajos Általános Iskola</t>
  </si>
  <si>
    <t>Hajdúszoboszló</t>
  </si>
  <si>
    <t>Bakó Ivett</t>
  </si>
  <si>
    <t>ÉASzC Széchenyi István Mezőgazdasági és Élelmiszeripari Szakképző Iskola és Kollégium</t>
  </si>
  <si>
    <t>Boros Dominik</t>
  </si>
  <si>
    <t>Hajdúböszörmény</t>
  </si>
  <si>
    <t>Brassai Sámuel Szakközép Iskola</t>
  </si>
  <si>
    <t>Szilágyi Bálint Péter</t>
  </si>
  <si>
    <t>Mechwart András Gépipari és Informatikai Technikum</t>
  </si>
  <si>
    <t>Barta Kevin</t>
  </si>
  <si>
    <t>Szögi János Márton</t>
  </si>
  <si>
    <t>Debreceni Református Kollégium Általános Iskolája</t>
  </si>
  <si>
    <t>Cséki Emma</t>
  </si>
  <si>
    <t>Ebes</t>
  </si>
  <si>
    <t>Berettyóújfalu József Attila Általános Iskola</t>
  </si>
  <si>
    <t>Berettyóújfalu</t>
  </si>
  <si>
    <t>Tóth Árpád Gimnázium</t>
  </si>
  <si>
    <t>Deák Martin Ádám</t>
  </si>
  <si>
    <t>Svetits Katolikus Óvoda, Általános Iskola, Gimnázium és Kollégium</t>
  </si>
  <si>
    <t>Budai István</t>
  </si>
  <si>
    <t>Gönczi Pál Általános Iskola</t>
  </si>
  <si>
    <t>Drimba Ruben</t>
  </si>
  <si>
    <t>Szent József Gimnázium</t>
  </si>
  <si>
    <t>Csontos Bálint</t>
  </si>
  <si>
    <t>Arany János Ált Iskola</t>
  </si>
  <si>
    <t>Papp Levente</t>
  </si>
  <si>
    <t>Gönczi Tamás</t>
  </si>
  <si>
    <t>Dóczy Gedeon Gimnázium</t>
  </si>
  <si>
    <t>Papp Adorján</t>
  </si>
  <si>
    <t>Szent Efrém Görögkatólikus Óvoda, Általános Iskola</t>
  </si>
  <si>
    <t>Szemán Gréta</t>
  </si>
  <si>
    <t>Hunyadi Panna</t>
  </si>
  <si>
    <t>Ludányi Anna</t>
  </si>
  <si>
    <t>Komjáti Dániel</t>
  </si>
  <si>
    <t>Baross Gábor Szakközép</t>
  </si>
  <si>
    <t>Pető Zsófi</t>
  </si>
  <si>
    <t>Ludányi János</t>
  </si>
  <si>
    <t>Kölcsey Ferenc Református Álktalános Iskola</t>
  </si>
  <si>
    <t>Török Rebeka</t>
  </si>
  <si>
    <t>Boros Máté Levente</t>
  </si>
  <si>
    <t>Középkerti Általános Iskola</t>
  </si>
  <si>
    <t>Mikecz Levente</t>
  </si>
  <si>
    <t>Dózsa GYÖRGY Általános Iskola</t>
  </si>
  <si>
    <t>Antal Nimród</t>
  </si>
  <si>
    <t>Hőgyes Endre Gimnázium</t>
  </si>
  <si>
    <t>Pető László Junior</t>
  </si>
  <si>
    <t>Arany János Általános Iskola</t>
  </si>
  <si>
    <t>Parádi Kenéz Máté</t>
  </si>
  <si>
    <t xml:space="preserve">Tóth Árpád Gimnázium </t>
  </si>
  <si>
    <t>Bocskay István Általános Iskola</t>
  </si>
  <si>
    <t>Kaló Balázs</t>
  </si>
  <si>
    <t>Galla Levente</t>
  </si>
  <si>
    <t>Hatvani István Általános Iskola</t>
  </si>
  <si>
    <t>Deák Kevin</t>
  </si>
  <si>
    <t>Bohutinsky Elizabet</t>
  </si>
  <si>
    <t>Bohutinksky Alexander</t>
  </si>
  <si>
    <t>Thököly Imre Két Tanítási Nyelvű Általános Iskola.</t>
  </si>
  <si>
    <t>Bocskai István Gimnázium</t>
  </si>
  <si>
    <t>Magi Sarolta</t>
  </si>
  <si>
    <t>Katona András</t>
  </si>
  <si>
    <t>Waldorf Általános Iskola</t>
  </si>
  <si>
    <t>Dóczy Gedeon Gimnázium, Debrecen</t>
  </si>
  <si>
    <t>Hajdú-Bihar</t>
  </si>
  <si>
    <t>Pető Zsófia</t>
  </si>
  <si>
    <t>Szekeres Zsófia</t>
  </si>
  <si>
    <t>Kacsurják Gréta</t>
  </si>
  <si>
    <t>Debreceni Egyetem Kossuth Lajos Gyakorló Gimnáziuma</t>
  </si>
  <si>
    <t>Érckövi Nikoletta</t>
  </si>
  <si>
    <t>Huszár Gál Gimnázium, Általános Iskola Alapfokú Művészeti Iskola és Óvoda</t>
  </si>
  <si>
    <t>Kiss Olivér</t>
  </si>
  <si>
    <t>Kölcsey Ferenc Református Általános Iskola</t>
  </si>
  <si>
    <t>Debrecen, Domb u. 1.</t>
  </si>
  <si>
    <t>Árpád Vezér Általános Iskola</t>
  </si>
  <si>
    <t>Molnár Ádám</t>
  </si>
  <si>
    <t>tanulókat nevezi a Magyar Sportlövők Szövetsége 2022 évi Általános és Középiskolák  Országos Bajnokságára.</t>
  </si>
  <si>
    <t>Zárltirányzékú Légpuska 20 lövéses - Fiú "középiskolás" kategória - EGYÉNI</t>
  </si>
  <si>
    <t>Zárttirányzékú Légpuska 20 lövéses - Fiú "középiskolás" kategória - CSAPAT</t>
  </si>
  <si>
    <t>Hajdú-Bihar Megye</t>
  </si>
  <si>
    <t>A Magyar Sportlövők Szövetsége Hajdú-Bihar Megyei Sportlövő Szövetsége a megyei döntőn elért eredményeik alapján a következő</t>
  </si>
  <si>
    <t>Nevezés - Hajdú-Bihar Megye</t>
  </si>
  <si>
    <t>Pető László HBMSSZ elnök sk</t>
  </si>
  <si>
    <t>Cimre József HBMSSZ főtitkár sk</t>
  </si>
  <si>
    <t>Versenyengedélyszám:</t>
  </si>
  <si>
    <t>414/C-12/02/2022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</si>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</sst>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18"/>
      <color rgb="FF0000FF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2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0" xfId="0" applyFont="1" applyBorder="1" applyAlignment="1"/>
    <xf numFmtId="0" fontId="0" fillId="0" borderId="1" xfId="0" applyFill="1" applyBorder="1" applyAlignment="1">
      <alignment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1" fillId="0" borderId="0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/>
    <xf numFmtId="0" fontId="41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vertical="center"/>
    </xf>
    <xf numFmtId="0" fontId="41" fillId="4" borderId="1" xfId="0" applyFont="1" applyFill="1" applyBorder="1" applyAlignment="1">
      <alignment horizontal="left" vertical="center"/>
    </xf>
    <xf numFmtId="0" fontId="41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42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1" xfId="0" applyFont="1" applyFill="1" applyBorder="1" applyAlignment="1">
      <alignment vertical="center"/>
    </xf>
    <xf numFmtId="0" fontId="41" fillId="4" borderId="0" xfId="0" applyFont="1" applyFill="1" applyAlignment="1">
      <alignment horizontal="left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left" vertical="center"/>
    </xf>
    <xf numFmtId="0" fontId="41" fillId="4" borderId="5" xfId="0" applyFont="1" applyFill="1" applyBorder="1" applyAlignment="1">
      <alignment vertical="center"/>
    </xf>
    <xf numFmtId="0" fontId="44" fillId="0" borderId="0" xfId="0" applyFont="1"/>
    <xf numFmtId="0" fontId="44" fillId="0" borderId="1" xfId="0" applyFont="1" applyBorder="1"/>
    <xf numFmtId="0" fontId="42" fillId="4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1" fillId="4" borderId="0" xfId="0" applyFont="1" applyFill="1" applyBorder="1" applyAlignment="1">
      <alignment horizontal="left" vertical="center"/>
    </xf>
    <xf numFmtId="0" fontId="42" fillId="0" borderId="3" xfId="0" applyFont="1" applyFill="1" applyBorder="1" applyAlignment="1">
      <alignment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3" fillId="0" borderId="1" xfId="0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46" fillId="0" borderId="0" xfId="0" applyFont="1"/>
    <xf numFmtId="0" fontId="26" fillId="0" borderId="0" xfId="0" applyFont="1" applyAlignment="1">
      <alignment horizontal="center"/>
    </xf>
    <xf numFmtId="0" fontId="47" fillId="0" borderId="0" xfId="0" applyFont="1" applyAlignment="1"/>
    <xf numFmtId="14" fontId="19" fillId="0" borderId="0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/>
    <cellStyle name="Normál" xfId="0" builtinId="0"/>
    <cellStyle name="Normál 2" xfId="2"/>
    <cellStyle name="Normál 2 2" xfId="3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23" workbookViewId="0">
      <selection activeCell="J38" sqref="J38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84" t="s">
        <v>15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s="24" customFormat="1" ht="12" customHeight="1" x14ac:dyDescent="0.35">
      <c r="A2" s="72"/>
      <c r="B2" s="72"/>
      <c r="C2" s="104"/>
      <c r="D2" s="72"/>
      <c r="E2" s="72"/>
      <c r="F2" s="72"/>
      <c r="G2" s="72"/>
      <c r="H2" s="72"/>
      <c r="I2" s="72"/>
      <c r="J2" s="72"/>
    </row>
    <row r="3" spans="1:10" s="24" customFormat="1" ht="23.25" x14ac:dyDescent="0.35">
      <c r="A3" s="185" t="s">
        <v>74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s="24" customFormat="1" ht="115.5" customHeight="1" x14ac:dyDescent="0.35">
      <c r="A4" s="186" t="s">
        <v>68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10" s="24" customFormat="1" ht="23.25" x14ac:dyDescent="0.35">
      <c r="A5" s="185" t="s">
        <v>69</v>
      </c>
      <c r="B5" s="185"/>
      <c r="C5" s="185"/>
      <c r="D5" s="185"/>
      <c r="E5" s="185"/>
      <c r="F5" s="190"/>
      <c r="G5" s="190"/>
      <c r="H5" s="190"/>
      <c r="I5" s="190"/>
      <c r="J5" s="190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89"/>
      <c r="B21" s="189"/>
      <c r="C21" s="189"/>
      <c r="D21" s="189"/>
      <c r="E21" s="189"/>
      <c r="F21" s="189"/>
      <c r="G21" s="189"/>
      <c r="H21" s="189"/>
      <c r="I21" s="189"/>
      <c r="J21" s="189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85"/>
      <c r="B23" s="185"/>
      <c r="C23" s="185"/>
      <c r="D23" s="185"/>
      <c r="E23" s="185"/>
      <c r="F23" s="185"/>
      <c r="G23" s="185"/>
      <c r="H23" s="185"/>
      <c r="I23" s="185"/>
      <c r="J23" s="185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88"/>
      <c r="B25" s="188"/>
      <c r="C25" s="188"/>
      <c r="D25" s="188"/>
      <c r="E25" s="188"/>
      <c r="F25" s="188"/>
      <c r="G25" s="188"/>
      <c r="H25" s="188"/>
      <c r="I25" s="188"/>
      <c r="J25" s="188"/>
    </row>
    <row r="26" spans="1:21" ht="12.75" customHeight="1" x14ac:dyDescent="0.2"/>
    <row r="27" spans="1:21" s="26" customFormat="1" ht="18" customHeight="1" x14ac:dyDescent="0.35">
      <c r="A27" s="188"/>
      <c r="B27" s="188"/>
      <c r="C27" s="188"/>
      <c r="D27" s="188"/>
      <c r="E27" s="188"/>
      <c r="F27" s="188"/>
      <c r="G27" s="188"/>
      <c r="H27" s="188"/>
      <c r="I27" s="188"/>
      <c r="J27" s="188"/>
    </row>
    <row r="28" spans="1:21" s="18" customFormat="1" ht="26.25" customHeight="1" x14ac:dyDescent="0.4">
      <c r="A28" s="105"/>
      <c r="B28" s="123" t="s">
        <v>76</v>
      </c>
      <c r="C28" s="123"/>
      <c r="D28" s="123"/>
      <c r="E28" s="124" t="s">
        <v>153</v>
      </c>
      <c r="H28" s="117"/>
      <c r="I28" s="106"/>
      <c r="J28" s="19"/>
      <c r="L28" s="105"/>
      <c r="M28" s="105"/>
      <c r="N28" s="105"/>
      <c r="O28" s="105"/>
      <c r="P28" s="105"/>
      <c r="Q28" s="105"/>
      <c r="R28" s="106"/>
      <c r="S28" s="105"/>
      <c r="T28" s="105"/>
      <c r="U28" s="106"/>
    </row>
    <row r="29" spans="1:21" ht="23.25" x14ac:dyDescent="0.35">
      <c r="A29" s="76"/>
      <c r="B29" s="76"/>
      <c r="C29" s="76"/>
      <c r="D29" s="76"/>
      <c r="E29" s="76"/>
    </row>
    <row r="30" spans="1:21" ht="26.25" x14ac:dyDescent="0.4">
      <c r="A30" s="102"/>
      <c r="B30" s="122" t="s">
        <v>75</v>
      </c>
      <c r="C30" s="122"/>
      <c r="D30" s="122"/>
      <c r="E30" s="124" t="s">
        <v>162</v>
      </c>
      <c r="H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1" ht="23.25" x14ac:dyDescent="0.35">
      <c r="A31" s="76"/>
      <c r="B31" s="76"/>
      <c r="C31" s="76"/>
      <c r="D31" s="76"/>
      <c r="E31" s="76"/>
    </row>
    <row r="32" spans="1:21" ht="26.25" x14ac:dyDescent="0.4">
      <c r="A32" s="103"/>
      <c r="B32" s="78" t="s">
        <v>77</v>
      </c>
      <c r="C32" s="78"/>
      <c r="D32" s="78"/>
      <c r="E32" s="183">
        <v>44897</v>
      </c>
      <c r="F32" s="183"/>
      <c r="G32" s="126"/>
      <c r="H32" s="117"/>
      <c r="L32" s="103"/>
      <c r="M32" s="103"/>
      <c r="N32" s="103"/>
      <c r="O32" s="103"/>
      <c r="P32" s="103"/>
      <c r="Q32" s="103"/>
      <c r="R32" s="103"/>
      <c r="S32" s="103"/>
      <c r="T32" s="103"/>
    </row>
    <row r="33" spans="1:20" ht="12.75" customHeight="1" x14ac:dyDescent="0.4">
      <c r="A33" s="103"/>
      <c r="B33" s="78"/>
      <c r="C33" s="78"/>
      <c r="D33" s="78"/>
      <c r="E33" s="137"/>
      <c r="F33" s="137"/>
      <c r="G33" s="139"/>
      <c r="H33" s="139"/>
      <c r="L33" s="103"/>
      <c r="M33" s="103"/>
      <c r="N33" s="103"/>
      <c r="O33" s="103"/>
      <c r="P33" s="103"/>
      <c r="Q33" s="103"/>
      <c r="R33" s="103"/>
      <c r="S33" s="103"/>
      <c r="T33" s="103"/>
    </row>
    <row r="34" spans="1:20" ht="26.25" x14ac:dyDescent="0.4">
      <c r="A34" s="103"/>
      <c r="B34" s="78" t="s">
        <v>173</v>
      </c>
      <c r="C34" s="78"/>
      <c r="D34" s="78"/>
      <c r="E34" s="137"/>
      <c r="F34" s="137"/>
      <c r="G34" s="182" t="s">
        <v>174</v>
      </c>
      <c r="H34" s="139"/>
      <c r="L34" s="103"/>
      <c r="M34" s="103"/>
      <c r="N34" s="103"/>
      <c r="O34" s="103"/>
      <c r="P34" s="103"/>
      <c r="Q34" s="103"/>
      <c r="R34" s="103"/>
      <c r="S34" s="103"/>
      <c r="T34" s="103"/>
    </row>
    <row r="35" spans="1:20" x14ac:dyDescent="0.2">
      <c r="A35" s="77"/>
      <c r="B35" s="77"/>
      <c r="C35" s="77"/>
      <c r="D35" s="77"/>
      <c r="E35" s="77"/>
    </row>
    <row r="36" spans="1:20" ht="23.25" x14ac:dyDescent="0.35">
      <c r="A36" s="78"/>
      <c r="B36" s="78"/>
      <c r="C36" s="78"/>
      <c r="D36" s="78"/>
      <c r="E36" s="78" t="s">
        <v>7</v>
      </c>
      <c r="L36" s="78"/>
      <c r="O36" s="78"/>
    </row>
    <row r="49" spans="8:8" x14ac:dyDescent="0.2">
      <c r="H49" s="23"/>
    </row>
    <row r="50" spans="8:8" x14ac:dyDescent="0.2">
      <c r="H50" s="21"/>
    </row>
    <row r="51" spans="8:8" x14ac:dyDescent="0.2">
      <c r="H51" s="21"/>
    </row>
    <row r="52" spans="8:8" x14ac:dyDescent="0.2">
      <c r="H52" s="21"/>
    </row>
    <row r="53" spans="8:8" x14ac:dyDescent="0.2">
      <c r="H53" s="21"/>
    </row>
  </sheetData>
  <mergeCells count="9">
    <mergeCell ref="E32:F32"/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0" sqref="B10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x14ac:dyDescent="0.2">
      <c r="A3" s="29" t="s">
        <v>12</v>
      </c>
      <c r="B3" s="140" t="s">
        <v>141</v>
      </c>
      <c r="C3" s="141">
        <v>2008</v>
      </c>
      <c r="D3" s="142" t="s">
        <v>82</v>
      </c>
      <c r="E3" s="143" t="s">
        <v>161</v>
      </c>
      <c r="F3" s="144" t="s">
        <v>153</v>
      </c>
      <c r="G3" s="145">
        <v>88</v>
      </c>
      <c r="H3" s="145">
        <v>85</v>
      </c>
      <c r="I3" s="146">
        <f t="shared" ref="I3:I27" si="0">SUM(G3:H3)</f>
        <v>173</v>
      </c>
      <c r="J3" s="32"/>
    </row>
    <row r="4" spans="1:10" s="28" customFormat="1" x14ac:dyDescent="0.2">
      <c r="A4" s="29" t="s">
        <v>13</v>
      </c>
      <c r="B4" s="144" t="s">
        <v>136</v>
      </c>
      <c r="C4" s="141">
        <v>2009</v>
      </c>
      <c r="D4" s="144" t="s">
        <v>104</v>
      </c>
      <c r="E4" s="142" t="s">
        <v>137</v>
      </c>
      <c r="F4" s="144" t="s">
        <v>153</v>
      </c>
      <c r="G4" s="145">
        <v>86</v>
      </c>
      <c r="H4" s="145">
        <v>85</v>
      </c>
      <c r="I4" s="146">
        <f t="shared" si="0"/>
        <v>171</v>
      </c>
      <c r="J4" s="32"/>
    </row>
    <row r="5" spans="1:10" s="28" customFormat="1" x14ac:dyDescent="0.2">
      <c r="A5" s="29" t="s">
        <v>14</v>
      </c>
      <c r="B5" s="144" t="s">
        <v>160</v>
      </c>
      <c r="C5" s="141">
        <v>2009</v>
      </c>
      <c r="D5" s="147" t="s">
        <v>82</v>
      </c>
      <c r="E5" s="147" t="s">
        <v>159</v>
      </c>
      <c r="F5" s="144" t="s">
        <v>153</v>
      </c>
      <c r="G5" s="145">
        <v>85</v>
      </c>
      <c r="H5" s="145">
        <v>84</v>
      </c>
      <c r="I5" s="146">
        <f t="shared" si="0"/>
        <v>169</v>
      </c>
      <c r="J5" s="32"/>
    </row>
    <row r="6" spans="1:10" s="28" customFormat="1" x14ac:dyDescent="0.2">
      <c r="A6" s="29" t="s">
        <v>175</v>
      </c>
      <c r="B6" s="142" t="s">
        <v>150</v>
      </c>
      <c r="C6" s="141">
        <v>2009</v>
      </c>
      <c r="D6" s="142" t="s">
        <v>82</v>
      </c>
      <c r="E6" s="142" t="s">
        <v>151</v>
      </c>
      <c r="F6" s="144" t="s">
        <v>153</v>
      </c>
      <c r="G6" s="145">
        <v>71</v>
      </c>
      <c r="H6" s="145">
        <v>84</v>
      </c>
      <c r="I6" s="146">
        <f t="shared" si="0"/>
        <v>155</v>
      </c>
      <c r="J6" s="32"/>
    </row>
    <row r="7" spans="1:10" s="28" customFormat="1" x14ac:dyDescent="0.2">
      <c r="A7" s="29" t="s">
        <v>176</v>
      </c>
      <c r="B7" s="142" t="s">
        <v>146</v>
      </c>
      <c r="C7" s="141">
        <v>2008</v>
      </c>
      <c r="D7" s="142" t="s">
        <v>92</v>
      </c>
      <c r="E7" s="142" t="s">
        <v>147</v>
      </c>
      <c r="F7" s="144" t="s">
        <v>153</v>
      </c>
      <c r="G7" s="145">
        <v>74</v>
      </c>
      <c r="H7" s="145">
        <v>75</v>
      </c>
      <c r="I7" s="146">
        <f t="shared" si="0"/>
        <v>149</v>
      </c>
      <c r="J7" s="32"/>
    </row>
    <row r="8" spans="1:10" s="28" customFormat="1" x14ac:dyDescent="0.2">
      <c r="A8" s="29" t="s">
        <v>177</v>
      </c>
      <c r="B8" s="142" t="s">
        <v>130</v>
      </c>
      <c r="C8" s="151">
        <v>2010</v>
      </c>
      <c r="D8" s="142" t="s">
        <v>96</v>
      </c>
      <c r="E8" s="142" t="s">
        <v>131</v>
      </c>
      <c r="F8" s="144" t="s">
        <v>153</v>
      </c>
      <c r="G8" s="145">
        <v>67</v>
      </c>
      <c r="H8" s="145">
        <v>77</v>
      </c>
      <c r="I8" s="146">
        <f t="shared" si="0"/>
        <v>144</v>
      </c>
      <c r="J8" s="32"/>
    </row>
    <row r="9" spans="1:10" s="28" customFormat="1" x14ac:dyDescent="0.2">
      <c r="A9" s="29" t="s">
        <v>178</v>
      </c>
      <c r="B9" s="144" t="s">
        <v>90</v>
      </c>
      <c r="C9" s="141">
        <v>2009</v>
      </c>
      <c r="D9" s="144" t="s">
        <v>92</v>
      </c>
      <c r="E9" s="142" t="s">
        <v>91</v>
      </c>
      <c r="F9" s="144" t="s">
        <v>153</v>
      </c>
      <c r="G9" s="145">
        <v>67</v>
      </c>
      <c r="H9" s="145">
        <v>68</v>
      </c>
      <c r="I9" s="146">
        <f t="shared" si="0"/>
        <v>135</v>
      </c>
      <c r="J9" s="32"/>
    </row>
    <row r="10" spans="1:10" s="28" customFormat="1" x14ac:dyDescent="0.2">
      <c r="A10" s="29" t="s">
        <v>179</v>
      </c>
      <c r="B10" s="144"/>
      <c r="C10" s="141"/>
      <c r="D10" s="144"/>
      <c r="E10" s="142"/>
      <c r="F10" s="144"/>
      <c r="G10" s="145"/>
      <c r="H10" s="145"/>
      <c r="I10" s="146">
        <f t="shared" si="0"/>
        <v>0</v>
      </c>
      <c r="J10" s="32"/>
    </row>
    <row r="11" spans="1:10" s="28" customFormat="1" ht="15.75" x14ac:dyDescent="0.2">
      <c r="A11" s="29" t="s">
        <v>180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52</v>
      </c>
    </row>
    <row r="31" spans="1:10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10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1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autoFilter ref="A2:J2">
    <sortState ref="A3:J27">
      <sortCondition descending="1" ref="I2"/>
    </sortState>
  </autoFilter>
  <sortState ref="A2:I27">
    <sortCondition descending="1" ref="I2:I2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1" sqref="E1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3</v>
      </c>
      <c r="B3" s="144" t="s">
        <v>164</v>
      </c>
      <c r="C3" s="141">
        <v>2006</v>
      </c>
      <c r="D3" s="147" t="s">
        <v>82</v>
      </c>
      <c r="E3" s="152" t="s">
        <v>109</v>
      </c>
      <c r="F3" s="144" t="s">
        <v>153</v>
      </c>
      <c r="G3" s="145">
        <v>92</v>
      </c>
      <c r="H3" s="145">
        <v>90</v>
      </c>
      <c r="I3" s="146">
        <f>SUM(G3:H3)</f>
        <v>182</v>
      </c>
    </row>
    <row r="4" spans="1:9" s="28" customFormat="1" x14ac:dyDescent="0.2">
      <c r="A4" s="29">
        <v>1</v>
      </c>
      <c r="B4" s="148" t="s">
        <v>95</v>
      </c>
      <c r="C4" s="149">
        <v>2007</v>
      </c>
      <c r="D4" s="150" t="s">
        <v>96</v>
      </c>
      <c r="E4" s="152" t="s">
        <v>97</v>
      </c>
      <c r="F4" s="144" t="s">
        <v>153</v>
      </c>
      <c r="G4" s="145">
        <v>80</v>
      </c>
      <c r="H4" s="145">
        <v>88</v>
      </c>
      <c r="I4" s="146">
        <f>SUM(G4:H4)</f>
        <v>168</v>
      </c>
    </row>
    <row r="5" spans="1:9" s="28" customFormat="1" ht="15.75" x14ac:dyDescent="0.2">
      <c r="A5" s="29">
        <v>2</v>
      </c>
      <c r="B5" s="148" t="s">
        <v>117</v>
      </c>
      <c r="C5" s="149">
        <v>2006</v>
      </c>
      <c r="D5" s="150" t="s">
        <v>82</v>
      </c>
      <c r="E5" s="150" t="s">
        <v>118</v>
      </c>
      <c r="F5" s="144" t="s">
        <v>153</v>
      </c>
      <c r="G5" s="145">
        <v>80</v>
      </c>
      <c r="H5" s="145">
        <v>73</v>
      </c>
      <c r="I5" s="31">
        <f>SUM(G5:H5)</f>
        <v>153</v>
      </c>
    </row>
    <row r="6" spans="1:9" s="28" customFormat="1" x14ac:dyDescent="0.2">
      <c r="A6" s="29">
        <v>4</v>
      </c>
      <c r="B6" s="152" t="s">
        <v>144</v>
      </c>
      <c r="C6" s="153">
        <v>2006</v>
      </c>
      <c r="D6" s="150" t="s">
        <v>82</v>
      </c>
      <c r="E6" s="152" t="s">
        <v>109</v>
      </c>
      <c r="F6" s="144" t="s">
        <v>153</v>
      </c>
      <c r="G6" s="145">
        <v>70</v>
      </c>
      <c r="H6" s="145">
        <v>73</v>
      </c>
      <c r="I6" s="146">
        <f>SUM(G6:H6)</f>
        <v>143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127"/>
      <c r="G7" s="30"/>
      <c r="H7" s="30"/>
      <c r="I7" s="31">
        <f t="shared" ref="I3:I27" si="0">SUM(G7:H7)</f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127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127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127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127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127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127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127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127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127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127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1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autoFilter ref="A2:I2">
    <sortState ref="A3:I27">
      <sortCondition descending="1" ref="I2"/>
    </sortState>
  </autoFilter>
  <sortState ref="B3:I6">
    <sortCondition descending="1" ref="I3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1" sqref="B1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x14ac:dyDescent="0.2">
      <c r="A3" s="29">
        <v>4</v>
      </c>
      <c r="B3" s="165" t="s">
        <v>145</v>
      </c>
      <c r="C3" s="151">
        <v>2009</v>
      </c>
      <c r="D3" s="148" t="s">
        <v>92</v>
      </c>
      <c r="E3" s="150" t="s">
        <v>135</v>
      </c>
      <c r="F3" s="144" t="s">
        <v>153</v>
      </c>
      <c r="G3" s="155">
        <v>86</v>
      </c>
      <c r="H3" s="166">
        <v>86</v>
      </c>
      <c r="I3" s="146">
        <f t="shared" ref="I3:I27" si="0">SUM(G3:H3)</f>
        <v>172</v>
      </c>
    </row>
    <row r="4" spans="1:9" s="28" customFormat="1" x14ac:dyDescent="0.2">
      <c r="A4" s="29">
        <v>1</v>
      </c>
      <c r="B4" s="157" t="s">
        <v>103</v>
      </c>
      <c r="C4" s="151">
        <v>2009</v>
      </c>
      <c r="D4" s="148" t="s">
        <v>106</v>
      </c>
      <c r="E4" s="150" t="s">
        <v>105</v>
      </c>
      <c r="F4" s="144" t="s">
        <v>153</v>
      </c>
      <c r="G4" s="155">
        <v>77</v>
      </c>
      <c r="H4" s="155">
        <v>88</v>
      </c>
      <c r="I4" s="156">
        <f t="shared" si="0"/>
        <v>165</v>
      </c>
    </row>
    <row r="5" spans="1:9" s="28" customFormat="1" x14ac:dyDescent="0.2">
      <c r="A5" s="29">
        <v>2</v>
      </c>
      <c r="B5" s="144" t="s">
        <v>155</v>
      </c>
      <c r="C5" s="141">
        <v>2008</v>
      </c>
      <c r="D5" s="147" t="s">
        <v>96</v>
      </c>
      <c r="E5" s="147" t="s">
        <v>140</v>
      </c>
      <c r="F5" s="144" t="s">
        <v>153</v>
      </c>
      <c r="G5" s="145">
        <v>73</v>
      </c>
      <c r="H5" s="145">
        <v>77</v>
      </c>
      <c r="I5" s="146">
        <f t="shared" si="0"/>
        <v>150</v>
      </c>
    </row>
    <row r="6" spans="1:9" s="28" customFormat="1" x14ac:dyDescent="0.2">
      <c r="A6" s="29">
        <v>3</v>
      </c>
      <c r="B6" s="167" t="s">
        <v>86</v>
      </c>
      <c r="C6" s="141">
        <v>2011</v>
      </c>
      <c r="D6" s="147" t="s">
        <v>82</v>
      </c>
      <c r="E6" s="147" t="s">
        <v>87</v>
      </c>
      <c r="F6" s="144" t="s">
        <v>153</v>
      </c>
      <c r="G6" s="153">
        <v>81</v>
      </c>
      <c r="H6" s="153">
        <v>67</v>
      </c>
      <c r="I6" s="146">
        <f t="shared" si="0"/>
        <v>148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1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</sheetData>
  <autoFilter ref="A2:I2">
    <sortState ref="A3:I27">
      <sortCondition descending="1" ref="I2"/>
    </sortState>
  </autoFilter>
  <sortState ref="A3:I27">
    <sortCondition descending="1" ref="I3:I27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0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4" sqref="B1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x14ac:dyDescent="0.2">
      <c r="A3" s="29">
        <v>1</v>
      </c>
      <c r="B3" s="152" t="s">
        <v>121</v>
      </c>
      <c r="C3" s="153">
        <v>2005</v>
      </c>
      <c r="D3" s="152" t="s">
        <v>82</v>
      </c>
      <c r="E3" s="152" t="s">
        <v>113</v>
      </c>
      <c r="F3" s="144" t="s">
        <v>153</v>
      </c>
      <c r="G3" s="153">
        <v>86</v>
      </c>
      <c r="H3" s="153">
        <v>81</v>
      </c>
      <c r="I3" s="168">
        <f>SUM(G3:H3)</f>
        <v>167</v>
      </c>
      <c r="J3" s="32"/>
    </row>
    <row r="4" spans="1:10" s="28" customFormat="1" x14ac:dyDescent="0.2">
      <c r="A4" s="29">
        <v>4</v>
      </c>
      <c r="B4" s="159" t="s">
        <v>156</v>
      </c>
      <c r="C4" s="141">
        <v>2007</v>
      </c>
      <c r="D4" s="147" t="s">
        <v>82</v>
      </c>
      <c r="E4" s="147" t="s">
        <v>157</v>
      </c>
      <c r="F4" s="144" t="s">
        <v>153</v>
      </c>
      <c r="G4" s="145">
        <v>82</v>
      </c>
      <c r="H4" s="145">
        <v>84</v>
      </c>
      <c r="I4" s="146">
        <f>SUM(G4:H4)</f>
        <v>166</v>
      </c>
      <c r="J4" s="32"/>
    </row>
    <row r="5" spans="1:10" s="28" customFormat="1" x14ac:dyDescent="0.2">
      <c r="A5" s="29">
        <v>5</v>
      </c>
      <c r="B5" s="144" t="s">
        <v>158</v>
      </c>
      <c r="C5" s="141">
        <v>2007</v>
      </c>
      <c r="D5" s="147" t="s">
        <v>82</v>
      </c>
      <c r="E5" s="147" t="s">
        <v>85</v>
      </c>
      <c r="F5" s="144" t="s">
        <v>153</v>
      </c>
      <c r="G5" s="145">
        <v>79</v>
      </c>
      <c r="H5" s="145">
        <v>85</v>
      </c>
      <c r="I5" s="146">
        <f>SUM(G5:H5)</f>
        <v>164</v>
      </c>
      <c r="J5" s="32"/>
    </row>
    <row r="6" spans="1:10" s="28" customFormat="1" x14ac:dyDescent="0.2">
      <c r="A6" s="29">
        <v>2</v>
      </c>
      <c r="B6" s="169" t="s">
        <v>123</v>
      </c>
      <c r="C6" s="161">
        <v>2007</v>
      </c>
      <c r="D6" s="162" t="s">
        <v>82</v>
      </c>
      <c r="E6" s="163" t="s">
        <v>118</v>
      </c>
      <c r="F6" s="144" t="s">
        <v>153</v>
      </c>
      <c r="G6" s="153">
        <v>60</v>
      </c>
      <c r="H6" s="153">
        <v>68</v>
      </c>
      <c r="I6" s="168">
        <f>SUM(G6:H6)</f>
        <v>128</v>
      </c>
      <c r="J6" s="32"/>
    </row>
    <row r="7" spans="1:10" s="28" customFormat="1" x14ac:dyDescent="0.2">
      <c r="A7" s="29">
        <v>3</v>
      </c>
      <c r="B7" s="170" t="s">
        <v>84</v>
      </c>
      <c r="C7" s="171">
        <v>2007</v>
      </c>
      <c r="D7" s="172" t="s">
        <v>82</v>
      </c>
      <c r="E7" s="173" t="s">
        <v>85</v>
      </c>
      <c r="F7" s="144" t="s">
        <v>153</v>
      </c>
      <c r="G7" s="145">
        <v>63</v>
      </c>
      <c r="H7" s="145">
        <v>63</v>
      </c>
      <c r="I7" s="146">
        <v>126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ref="I8:I26" si="0">SUM(G8:H8)</f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125"/>
      <c r="E27" s="125"/>
      <c r="F27" s="125"/>
      <c r="G27" s="29"/>
      <c r="H27" s="29"/>
      <c r="I27" s="31"/>
      <c r="J27" s="32"/>
    </row>
    <row r="28" spans="1:10" ht="15.75" x14ac:dyDescent="0.2">
      <c r="A28" s="29">
        <v>26</v>
      </c>
      <c r="B28" s="129"/>
      <c r="C28" s="128"/>
      <c r="D28" s="129"/>
      <c r="E28" s="129"/>
      <c r="F28" s="129"/>
      <c r="G28" s="128"/>
      <c r="H28" s="128"/>
      <c r="I28" s="130"/>
    </row>
    <row r="29" spans="1:10" ht="15.75" x14ac:dyDescent="0.2">
      <c r="A29" s="29">
        <v>27</v>
      </c>
      <c r="B29" s="51"/>
      <c r="C29" s="52"/>
      <c r="D29" s="51"/>
      <c r="E29" s="64"/>
      <c r="F29" s="129"/>
      <c r="G29" s="128"/>
      <c r="H29" s="128"/>
      <c r="I29" s="130"/>
    </row>
    <row r="30" spans="1:10" ht="15.75" x14ac:dyDescent="0.2">
      <c r="A30" s="131"/>
      <c r="B30" s="132"/>
      <c r="C30" s="133"/>
      <c r="D30" s="132"/>
      <c r="E30" s="134"/>
      <c r="F30" s="135"/>
      <c r="G30" s="131"/>
      <c r="H30" s="131"/>
      <c r="I30" s="136"/>
    </row>
    <row r="31" spans="1:10" ht="15.75" x14ac:dyDescent="0.2">
      <c r="A31" s="12" t="s">
        <v>54</v>
      </c>
    </row>
    <row r="32" spans="1:10" ht="15" customHeight="1" x14ac:dyDescent="0.2">
      <c r="A32" s="193" t="s">
        <v>6</v>
      </c>
      <c r="B32" s="199" t="s">
        <v>72</v>
      </c>
      <c r="C32" s="193" t="s">
        <v>0</v>
      </c>
      <c r="D32" s="201"/>
      <c r="E32" s="198" t="s">
        <v>1</v>
      </c>
      <c r="F32" s="198"/>
      <c r="G32" s="191">
        <v>1</v>
      </c>
      <c r="H32" s="191">
        <v>2</v>
      </c>
      <c r="I32" s="193" t="s">
        <v>5</v>
      </c>
    </row>
    <row r="33" spans="1:9" ht="15" customHeight="1" x14ac:dyDescent="0.2">
      <c r="A33" s="194"/>
      <c r="B33" s="200"/>
      <c r="C33" s="194"/>
      <c r="D33" s="192"/>
      <c r="E33" s="194"/>
      <c r="F33" s="194"/>
      <c r="G33" s="192"/>
      <c r="H33" s="192"/>
      <c r="I33" s="194"/>
    </row>
    <row r="34" spans="1:9" ht="15.75" x14ac:dyDescent="0.2">
      <c r="A34" s="29" t="s">
        <v>12</v>
      </c>
      <c r="B34" s="195"/>
      <c r="C34" s="196"/>
      <c r="D34" s="196"/>
      <c r="E34" s="197"/>
      <c r="F34" s="36"/>
      <c r="G34" s="36"/>
      <c r="H34" s="36"/>
      <c r="I34" s="101"/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1">
        <f t="shared" ref="I35:I37" si="1">SUM(G35:H35)</f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36"/>
      <c r="C37" s="36"/>
      <c r="D37" s="36"/>
      <c r="E37" s="36"/>
      <c r="F37" s="36"/>
      <c r="G37" s="36"/>
      <c r="H37" s="36"/>
      <c r="I37" s="101">
        <f t="shared" si="1"/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1">
        <f>SUM(I35:I37)</f>
        <v>0</v>
      </c>
    </row>
    <row r="39" spans="1:9" ht="15.75" x14ac:dyDescent="0.2">
      <c r="A39" s="28"/>
      <c r="B39" s="28"/>
      <c r="C39" s="28"/>
      <c r="D39" s="28"/>
      <c r="E39" s="28"/>
      <c r="F39" s="28"/>
      <c r="G39" s="28"/>
      <c r="H39" s="28"/>
      <c r="I39" s="100"/>
    </row>
    <row r="40" spans="1:9" ht="15.75" x14ac:dyDescent="0.2">
      <c r="A40" s="29" t="s">
        <v>13</v>
      </c>
      <c r="B40" s="195"/>
      <c r="C40" s="196"/>
      <c r="D40" s="196"/>
      <c r="E40" s="197"/>
      <c r="F40" s="36"/>
      <c r="G40" s="36"/>
      <c r="H40" s="36"/>
      <c r="I40" s="101"/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ref="I41:I43" si="2">SUM(G41:H41)</f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36"/>
      <c r="C43" s="36"/>
      <c r="D43" s="36"/>
      <c r="E43" s="36"/>
      <c r="F43" s="36"/>
      <c r="G43" s="36"/>
      <c r="H43" s="36"/>
      <c r="I43" s="101">
        <f t="shared" si="2"/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1">
        <f>SUM(I41:I43)</f>
        <v>0</v>
      </c>
    </row>
    <row r="45" spans="1:9" ht="15.75" x14ac:dyDescent="0.2">
      <c r="A45" s="28"/>
      <c r="B45" s="28"/>
      <c r="C45" s="28"/>
      <c r="D45" s="28"/>
      <c r="E45" s="28"/>
      <c r="F45" s="28"/>
      <c r="G45" s="28"/>
      <c r="H45" s="28"/>
      <c r="I45" s="100"/>
    </row>
    <row r="46" spans="1:9" ht="15.75" x14ac:dyDescent="0.2">
      <c r="A46" s="29" t="s">
        <v>14</v>
      </c>
      <c r="B46" s="195"/>
      <c r="C46" s="196"/>
      <c r="D46" s="196"/>
      <c r="E46" s="197"/>
      <c r="F46" s="36"/>
      <c r="G46" s="36"/>
      <c r="H46" s="36"/>
      <c r="I46" s="101"/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ref="I47:I49" si="3">SUM(G47:H47)</f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ht="15.75" x14ac:dyDescent="0.2">
      <c r="A49" s="28"/>
      <c r="B49" s="36"/>
      <c r="C49" s="36"/>
      <c r="D49" s="36"/>
      <c r="E49" s="36"/>
      <c r="F49" s="36"/>
      <c r="G49" s="36"/>
      <c r="H49" s="36"/>
      <c r="I49" s="101">
        <f t="shared" si="3"/>
        <v>0</v>
      </c>
    </row>
    <row r="50" spans="1:9" ht="15.75" x14ac:dyDescent="0.2">
      <c r="A50" s="28"/>
      <c r="B50" s="28"/>
      <c r="C50" s="28"/>
      <c r="D50" s="28"/>
      <c r="E50" s="28"/>
      <c r="F50" s="28"/>
      <c r="G50" s="28"/>
      <c r="H50" s="28"/>
      <c r="I50" s="101">
        <f>SUM(I47:I49)</f>
        <v>0</v>
      </c>
    </row>
  </sheetData>
  <autoFilter ref="A2:J2">
    <sortState ref="A3:J29">
      <sortCondition descending="1" ref="I2"/>
    </sortState>
  </autoFilter>
  <sortState ref="A3:I29">
    <sortCondition descending="1" ref="I3:I29"/>
  </sortState>
  <mergeCells count="12">
    <mergeCell ref="B46:E46"/>
    <mergeCell ref="F32:F33"/>
    <mergeCell ref="A32:A33"/>
    <mergeCell ref="B32:B33"/>
    <mergeCell ref="C32:C33"/>
    <mergeCell ref="D32:D33"/>
    <mergeCell ref="E32:E33"/>
    <mergeCell ref="G32:G33"/>
    <mergeCell ref="H32:H33"/>
    <mergeCell ref="I32:I33"/>
    <mergeCell ref="B34:E34"/>
    <mergeCell ref="B40:E40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D7" sqref="D7"/>
    </sheetView>
  </sheetViews>
  <sheetFormatPr defaultRowHeight="12.75" x14ac:dyDescent="0.2"/>
  <cols>
    <col min="1" max="1" width="5" customWidth="1"/>
    <col min="2" max="2" width="17.5703125" customWidth="1"/>
    <col min="3" max="3" width="6.28515625" customWidth="1"/>
    <col min="4" max="4" width="15.7109375" customWidth="1"/>
    <col min="5" max="5" width="78.140625" customWidth="1"/>
    <col min="6" max="6" width="11.28515625" customWidth="1"/>
    <col min="7" max="9" width="3.85546875" customWidth="1"/>
    <col min="10" max="10" width="4.28515625" customWidth="1"/>
    <col min="11" max="11" width="4.7109375" customWidth="1"/>
  </cols>
  <sheetData>
    <row r="1" spans="1:1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5.75" x14ac:dyDescent="0.25">
      <c r="A3" s="73"/>
      <c r="B3" s="73"/>
      <c r="C3" s="73"/>
      <c r="D3" s="73"/>
      <c r="E3" s="177" t="s">
        <v>170</v>
      </c>
      <c r="F3" s="73"/>
      <c r="G3" s="73"/>
      <c r="H3" s="73"/>
      <c r="I3" s="73"/>
      <c r="J3" s="73"/>
      <c r="K3" s="73"/>
    </row>
    <row r="4" spans="1:11" ht="15.75" x14ac:dyDescent="0.25">
      <c r="A4" s="73"/>
      <c r="B4" s="73"/>
      <c r="C4" s="73"/>
      <c r="D4" s="73"/>
      <c r="E4" s="177"/>
      <c r="F4" s="73"/>
      <c r="G4" s="73"/>
      <c r="H4" s="73"/>
      <c r="I4" s="73"/>
      <c r="J4" s="73"/>
      <c r="K4" s="73"/>
    </row>
    <row r="5" spans="1:11" ht="15.75" x14ac:dyDescent="0.25">
      <c r="A5" s="73"/>
      <c r="B5" s="178" t="s">
        <v>169</v>
      </c>
      <c r="C5" s="73"/>
      <c r="D5" s="73"/>
      <c r="E5" s="177"/>
      <c r="F5" s="73"/>
      <c r="G5" s="73"/>
      <c r="H5" s="73"/>
      <c r="I5" s="73"/>
      <c r="J5" s="73"/>
      <c r="K5" s="73"/>
    </row>
    <row r="6" spans="1:11" ht="15.75" x14ac:dyDescent="0.25">
      <c r="A6" s="73"/>
      <c r="B6" s="179" t="s">
        <v>165</v>
      </c>
      <c r="C6" s="73"/>
      <c r="D6" s="73"/>
      <c r="E6" s="177"/>
      <c r="F6" s="73"/>
      <c r="G6" s="73"/>
      <c r="H6" s="73"/>
      <c r="I6" s="73"/>
      <c r="J6" s="73"/>
      <c r="K6" s="73"/>
    </row>
    <row r="7" spans="1:11" ht="15.75" x14ac:dyDescent="0.25">
      <c r="A7" s="73"/>
      <c r="B7" s="73"/>
      <c r="C7" s="73"/>
      <c r="D7" s="73"/>
      <c r="E7" s="177"/>
      <c r="F7" s="73"/>
      <c r="G7" s="73"/>
      <c r="H7" s="73"/>
      <c r="I7" s="73"/>
      <c r="J7" s="73"/>
      <c r="K7" s="73"/>
    </row>
    <row r="8" spans="1:1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 x14ac:dyDescent="0.2">
      <c r="A9" s="73" t="s">
        <v>16</v>
      </c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">
      <c r="A10" s="138" t="s">
        <v>12</v>
      </c>
      <c r="B10" s="73" t="str">
        <f>IF(Áik_nylpu_Fiú_20!B3=0,"-",Áik_nylpu_Fiú_20!B3)</f>
        <v>Boros Máté Levente</v>
      </c>
      <c r="C10" s="138">
        <f>IF(Áik_nylpu_Fiú_20!C3=0,"-",Áik_nylpu_Fiú_20!C3)</f>
        <v>2010</v>
      </c>
      <c r="D10" s="73" t="str">
        <f>IF(Áik_nylpu_Fiú_20!D3=0,"-",Áik_nylpu_Fiú_20!D3)</f>
        <v>Hajdúböszörmény</v>
      </c>
      <c r="E10" s="73" t="str">
        <f>IF(Áik_nylpu_Fiú_20!E3=0,"-",Áik_nylpu_Fiú_20!E3)</f>
        <v>Középkerti Általános Iskola</v>
      </c>
      <c r="F10" s="73" t="str">
        <f>IF(Áik_nylpu_Fiú_20!F3=0,"-",Áik_nylpu_Fiú_20!F3)</f>
        <v>Hajdú-Bihar</v>
      </c>
      <c r="G10" s="73"/>
      <c r="H10" s="73"/>
      <c r="I10" s="138">
        <f>IF(Áik_nylpu_Fiú_20!G3=0,"-",Áik_nylpu_Fiú_20!G3)</f>
        <v>75</v>
      </c>
      <c r="J10" s="138">
        <f>IF(Áik_nylpu_Fiú_20!H3=0,"-",Áik_nylpu_Fiú_20!H3)</f>
        <v>83</v>
      </c>
      <c r="K10" s="181">
        <f>IF(Áik_nylpu_Fiú_20!I3=0,"-",Áik_nylpu_Fiú_20!I3)</f>
        <v>158</v>
      </c>
    </row>
    <row r="11" spans="1:11" x14ac:dyDescent="0.2">
      <c r="A11" s="138" t="s">
        <v>13</v>
      </c>
      <c r="B11" s="73" t="str">
        <f>IF(Áik_nylpu_Fiú_20!B4=0,"-",Áik_nylpu_Fiú_20!B4)</f>
        <v>Rozsnyai Imre</v>
      </c>
      <c r="C11" s="138">
        <f>IF(Áik_nylpu_Fiú_20!C4=0,"-",Áik_nylpu_Fiú_20!C4)</f>
        <v>2009</v>
      </c>
      <c r="D11" s="73" t="str">
        <f>IF(Áik_nylpu_Fiú_20!D4=0,"-",Áik_nylpu_Fiú_20!D4)</f>
        <v>Hajdúszoboszló</v>
      </c>
      <c r="E11" s="73" t="str">
        <f>IF(Áik_nylpu_Fiú_20!E4=0,"-",Áik_nylpu_Fiú_20!E4)</f>
        <v>Bárdos Lajos Általános Iskola</v>
      </c>
      <c r="F11" s="73" t="str">
        <f>IF(Áik_nylpu_Fiú_20!F4=0,"-",Áik_nylpu_Fiú_20!F4)</f>
        <v>Hajdú-Bihar</v>
      </c>
      <c r="G11" s="73"/>
      <c r="H11" s="73"/>
      <c r="I11" s="138">
        <f>IF(Áik_nylpu_Fiú_20!G4=0,"-",Áik_nylpu_Fiú_20!G4)</f>
        <v>81</v>
      </c>
      <c r="J11" s="138">
        <f>IF(Áik_nylpu_Fiú_20!H4=0,"-",Áik_nylpu_Fiú_20!H4)</f>
        <v>66</v>
      </c>
      <c r="K11" s="181">
        <f>IF(Áik_nylpu_Fiú_20!I4=0,"-",Áik_nylpu_Fiú_20!I4)</f>
        <v>147</v>
      </c>
    </row>
    <row r="12" spans="1:11" x14ac:dyDescent="0.2">
      <c r="A12" s="138" t="s">
        <v>14</v>
      </c>
      <c r="B12" s="73" t="str">
        <f>IF(Áik_nylpu_Fiú_20!B5=0,"-",Áik_nylpu_Fiú_20!B5)</f>
        <v>Antal Nimród</v>
      </c>
      <c r="C12" s="138">
        <f>IF(Áik_nylpu_Fiú_20!C5=0,"-",Áik_nylpu_Fiú_20!C5)</f>
        <v>2008</v>
      </c>
      <c r="D12" s="73" t="str">
        <f>IF(Áik_nylpu_Fiú_20!D5=0,"-",Áik_nylpu_Fiú_20!D5)</f>
        <v>Hajdúszoboszló</v>
      </c>
      <c r="E12" s="73" t="str">
        <f>IF(Áik_nylpu_Fiú_20!E5=0,"-",Áik_nylpu_Fiú_20!E5)</f>
        <v>Hőgyes Endre Gimnázium</v>
      </c>
      <c r="F12" s="73" t="str">
        <f>IF(Áik_nylpu_Fiú_20!F5=0,"-",Áik_nylpu_Fiú_20!F5)</f>
        <v>Hajdú-Bihar</v>
      </c>
      <c r="G12" s="73"/>
      <c r="H12" s="73"/>
      <c r="I12" s="138">
        <f>IF(Áik_nylpu_Fiú_20!G5=0,"-",Áik_nylpu_Fiú_20!G5)</f>
        <v>65</v>
      </c>
      <c r="J12" s="138">
        <f>IF(Áik_nylpu_Fiú_20!H5=0,"-",Áik_nylpu_Fiú_20!H5)</f>
        <v>71</v>
      </c>
      <c r="K12" s="181">
        <f>IF(Áik_nylpu_Fiú_20!I5=0,"-",Áik_nylpu_Fiú_20!I5)</f>
        <v>136</v>
      </c>
    </row>
    <row r="13" spans="1:11" x14ac:dyDescent="0.2">
      <c r="A13" s="73"/>
      <c r="B13" s="73"/>
      <c r="C13" s="73"/>
      <c r="D13" s="73"/>
      <c r="E13" s="73"/>
      <c r="F13" s="73"/>
      <c r="G13" s="73"/>
      <c r="H13" s="73"/>
      <c r="I13" s="138"/>
      <c r="J13" s="138"/>
      <c r="K13" s="181"/>
    </row>
    <row r="14" spans="1:11" x14ac:dyDescent="0.2">
      <c r="A14" s="73" t="s">
        <v>48</v>
      </c>
      <c r="B14" s="73"/>
      <c r="C14" s="73"/>
      <c r="D14" s="73"/>
      <c r="E14" s="73"/>
      <c r="F14" s="73"/>
      <c r="G14" s="73"/>
      <c r="H14" s="73"/>
      <c r="I14" s="138"/>
      <c r="J14" s="138"/>
      <c r="K14" s="181"/>
    </row>
    <row r="15" spans="1:11" x14ac:dyDescent="0.2">
      <c r="A15" s="138"/>
      <c r="B15" s="73" t="s">
        <v>168</v>
      </c>
      <c r="C15" s="73"/>
      <c r="D15" s="73"/>
      <c r="E15" s="73"/>
      <c r="F15" s="73"/>
      <c r="G15" s="73"/>
      <c r="H15" s="73"/>
      <c r="I15" s="138"/>
      <c r="J15" s="138"/>
      <c r="K15" s="181"/>
    </row>
    <row r="16" spans="1:11" x14ac:dyDescent="0.2">
      <c r="A16" s="138" t="s">
        <v>12</v>
      </c>
      <c r="B16" s="73" t="str">
        <f>IF(Áik_nylpu_Fiú_20!B3=0,"-",Áik_nylpu_Fiú_20!B3)</f>
        <v>Boros Máté Levente</v>
      </c>
      <c r="C16" s="138">
        <f>IF(Áik_nylpu_Fiú_20!C3=0,"-",Áik_nylpu_Fiú_20!C3)</f>
        <v>2010</v>
      </c>
      <c r="D16" s="73"/>
      <c r="E16" s="73"/>
      <c r="F16" s="73"/>
      <c r="G16" s="73"/>
      <c r="H16" s="73"/>
      <c r="I16" s="138"/>
      <c r="J16" s="138"/>
      <c r="K16" s="181"/>
    </row>
    <row r="17" spans="1:11" x14ac:dyDescent="0.2">
      <c r="A17" s="138" t="s">
        <v>13</v>
      </c>
      <c r="B17" s="73" t="str">
        <f>IF(Áik_nylpu_Fiú_20!B4=0,"-",Áik_nylpu_Fiú_20!B4)</f>
        <v>Rozsnyai Imre</v>
      </c>
      <c r="C17" s="138">
        <f>IF(Áik_nylpu_Fiú_20!C4=0,"-",Áik_nylpu_Fiú_20!C4)</f>
        <v>2009</v>
      </c>
      <c r="D17" s="73"/>
      <c r="E17" s="73"/>
      <c r="F17" s="73"/>
      <c r="G17" s="73"/>
      <c r="H17" s="73"/>
      <c r="I17" s="138"/>
      <c r="J17" s="138"/>
      <c r="K17" s="181"/>
    </row>
    <row r="18" spans="1:11" x14ac:dyDescent="0.2">
      <c r="A18" s="138" t="s">
        <v>14</v>
      </c>
      <c r="B18" s="73" t="str">
        <f>IF(Áik_nylpu_Fiú_20!B5=0,"-",Áik_nylpu_Fiú_20!B5)</f>
        <v>Antal Nimród</v>
      </c>
      <c r="C18" s="138">
        <f>IF(Áik_nylpu_Fiú_20!C5=0,"-",Áik_nylpu_Fiú_20!C5)</f>
        <v>2008</v>
      </c>
      <c r="D18" s="73"/>
      <c r="E18" s="73"/>
      <c r="F18" s="73"/>
      <c r="G18" s="73"/>
      <c r="H18" s="73"/>
      <c r="I18" s="138"/>
      <c r="J18" s="138"/>
      <c r="K18" s="181"/>
    </row>
    <row r="19" spans="1:11" x14ac:dyDescent="0.2">
      <c r="A19" s="73"/>
      <c r="B19" s="73"/>
      <c r="C19" s="73"/>
      <c r="D19" s="73"/>
      <c r="E19" s="73"/>
      <c r="F19" s="73"/>
      <c r="G19" s="73"/>
      <c r="H19" s="73"/>
      <c r="I19" s="138"/>
      <c r="J19" s="138"/>
      <c r="K19" s="181"/>
    </row>
    <row r="20" spans="1:11" x14ac:dyDescent="0.2">
      <c r="A20" s="73" t="s">
        <v>17</v>
      </c>
      <c r="B20" s="73"/>
      <c r="C20" s="73"/>
      <c r="D20" s="73"/>
      <c r="E20" s="73"/>
      <c r="F20" s="73"/>
      <c r="G20" s="73"/>
      <c r="H20" s="73"/>
      <c r="I20" s="138"/>
      <c r="J20" s="138"/>
      <c r="K20" s="181"/>
    </row>
    <row r="21" spans="1:11" x14ac:dyDescent="0.2">
      <c r="A21" s="138" t="s">
        <v>12</v>
      </c>
      <c r="B21" s="73" t="str">
        <f>IF(KI_nylpu_Fiú_20!B3=0,"-",KI_nylpu_Fiú_20!B3)</f>
        <v>Drimba Ruben</v>
      </c>
      <c r="C21" s="138">
        <f>IF(KI_nylpu_Fiú_20!C3=0,"-",KI_nylpu_Fiú_20!C3)</f>
        <v>2006</v>
      </c>
      <c r="D21" s="73" t="str">
        <f>IF(KI_nylpu_Fiú_20!D3=0,"-",KI_nylpu_Fiú_20!D3)</f>
        <v>Debrecen</v>
      </c>
      <c r="E21" s="73" t="str">
        <f>IF(KI_nylpu_Fiú_20!E3=0,"-",KI_nylpu_Fiú_20!E3)</f>
        <v>Szent József Gimnázium</v>
      </c>
      <c r="F21" s="73" t="str">
        <f>IF(KI_nylpu_Fiú_20!F3=0,"-",KI_nylpu_Fiú_20!F3)</f>
        <v>Hajdú-Bihar</v>
      </c>
      <c r="G21" s="73"/>
      <c r="H21" s="73"/>
      <c r="I21" s="138">
        <f>IF(KI_nylpu_Fiú_20!G3=0,"-",KI_nylpu_Fiú_20!G3)</f>
        <v>82</v>
      </c>
      <c r="J21" s="138">
        <f>IF(KI_nylpu_Fiú_20!H3=0,"-",KI_nylpu_Fiú_20!H3)</f>
        <v>84</v>
      </c>
      <c r="K21" s="181">
        <f>IF(KI_nylpu_Fiú_20!I3=0,"-",KI_nylpu_Fiú_20!I3)</f>
        <v>166</v>
      </c>
    </row>
    <row r="22" spans="1:11" x14ac:dyDescent="0.2">
      <c r="A22" s="138" t="s">
        <v>13</v>
      </c>
      <c r="B22" s="73" t="str">
        <f>IF(KI_nylpu_Fiú_20!B4=0,"-",KI_nylpu_Fiú_20!B4)</f>
        <v>Boros Dominik</v>
      </c>
      <c r="C22" s="138">
        <f>IF(KI_nylpu_Fiú_20!C4=0,"-",KI_nylpu_Fiú_20!C4)</f>
        <v>2007</v>
      </c>
      <c r="D22" s="73" t="str">
        <f>IF(KI_nylpu_Fiú_20!D4=0,"-",KI_nylpu_Fiú_20!D4)</f>
        <v>Hajdúböszörmény</v>
      </c>
      <c r="E22" s="73" t="str">
        <f>IF(KI_nylpu_Fiú_20!E4=0,"-",KI_nylpu_Fiú_20!E4)</f>
        <v>Brassai Sámuel Szakközép Iskola</v>
      </c>
      <c r="F22" s="73" t="str">
        <f>IF(KI_nylpu_Fiú_20!F4=0,"-",KI_nylpu_Fiú_20!F4)</f>
        <v>Hajdú-Bihar</v>
      </c>
      <c r="G22" s="73"/>
      <c r="H22" s="73"/>
      <c r="I22" s="138">
        <f>IF(KI_nylpu_Fiú_20!G4=0,"-",KI_nylpu_Fiú_20!G4)</f>
        <v>78</v>
      </c>
      <c r="J22" s="138">
        <f>IF(KI_nylpu_Fiú_20!H4=0,"-",KI_nylpu_Fiú_20!H4)</f>
        <v>79</v>
      </c>
      <c r="K22" s="181">
        <f>IF(KI_nylpu_Fiú_20!I4=0,"-",KI_nylpu_Fiú_20!I4)</f>
        <v>157</v>
      </c>
    </row>
    <row r="23" spans="1:11" x14ac:dyDescent="0.2">
      <c r="A23" s="138" t="s">
        <v>14</v>
      </c>
      <c r="B23" s="73" t="str">
        <f>IF(KI_nylpu_Fiú_20!B5=0,"-",KI_nylpu_Fiú_20!B5)</f>
        <v>Komjáti Dániel</v>
      </c>
      <c r="C23" s="138">
        <f>IF(KI_nylpu_Fiú_20!C5=0,"-",KI_nylpu_Fiú_20!C5)</f>
        <v>2006</v>
      </c>
      <c r="D23" s="73" t="str">
        <f>IF(KI_nylpu_Fiú_20!D5=0,"-",KI_nylpu_Fiú_20!D5)</f>
        <v>Debrecen</v>
      </c>
      <c r="E23" s="73" t="str">
        <f>IF(KI_nylpu_Fiú_20!E5=0,"-",KI_nylpu_Fiú_20!E5)</f>
        <v>Baross Gábor Szakközép</v>
      </c>
      <c r="F23" s="73" t="str">
        <f>IF(KI_nylpu_Fiú_20!F5=0,"-",KI_nylpu_Fiú_20!F5)</f>
        <v>Hajdú-Bihar</v>
      </c>
      <c r="G23" s="73"/>
      <c r="H23" s="73"/>
      <c r="I23" s="138">
        <f>IF(KI_nylpu_Fiú_20!G5=0,"-",KI_nylpu_Fiú_20!G5)</f>
        <v>79</v>
      </c>
      <c r="J23" s="138">
        <f>IF(KI_nylpu_Fiú_20!H5=0,"-",KI_nylpu_Fiú_20!H5)</f>
        <v>78</v>
      </c>
      <c r="K23" s="181">
        <f>IF(KI_nylpu_Fiú_20!I5=0,"-",KI_nylpu_Fiú_20!I5)</f>
        <v>157</v>
      </c>
    </row>
    <row r="24" spans="1:11" x14ac:dyDescent="0.2">
      <c r="A24" s="73"/>
      <c r="B24" s="73"/>
      <c r="C24" s="73"/>
      <c r="D24" s="73"/>
      <c r="E24" s="73"/>
      <c r="F24" s="73"/>
      <c r="G24" s="73"/>
      <c r="H24" s="73"/>
      <c r="I24" s="138"/>
      <c r="J24" s="138"/>
      <c r="K24" s="181"/>
    </row>
    <row r="25" spans="1:11" x14ac:dyDescent="0.2">
      <c r="A25" s="73" t="s">
        <v>49</v>
      </c>
      <c r="B25" s="73"/>
      <c r="C25" s="73"/>
      <c r="D25" s="73"/>
      <c r="E25" s="73"/>
      <c r="F25" s="73"/>
      <c r="G25" s="73"/>
      <c r="H25" s="73"/>
      <c r="I25" s="138"/>
      <c r="J25" s="138"/>
      <c r="K25" s="181"/>
    </row>
    <row r="26" spans="1:11" x14ac:dyDescent="0.2">
      <c r="A26" s="138"/>
      <c r="B26" s="73" t="s">
        <v>168</v>
      </c>
      <c r="C26" s="73"/>
      <c r="D26" s="73"/>
      <c r="E26" s="73"/>
      <c r="F26" s="73"/>
      <c r="G26" s="73"/>
      <c r="H26" s="73"/>
      <c r="I26" s="138"/>
      <c r="J26" s="138"/>
      <c r="K26" s="181"/>
    </row>
    <row r="27" spans="1:11" x14ac:dyDescent="0.2">
      <c r="A27" s="138" t="s">
        <v>12</v>
      </c>
      <c r="B27" s="73" t="str">
        <f>IF(KI_nylpu_Fiú_20!B3=0,"-",KI_nylpu_Fiú_20!B3)</f>
        <v>Drimba Ruben</v>
      </c>
      <c r="C27" s="138">
        <f>IF(KI_nylpu_Fiú_20!C3=0,"-",KI_nylpu_Fiú_20!C3)</f>
        <v>2006</v>
      </c>
      <c r="D27" s="73"/>
      <c r="E27" s="73"/>
      <c r="F27" s="73"/>
      <c r="G27" s="73"/>
      <c r="H27" s="73"/>
      <c r="I27" s="138"/>
      <c r="J27" s="138"/>
      <c r="K27" s="181"/>
    </row>
    <row r="28" spans="1:11" x14ac:dyDescent="0.2">
      <c r="A28" s="138" t="s">
        <v>13</v>
      </c>
      <c r="B28" s="73" t="str">
        <f>IF(KI_nylpu_Fiú_20!B4=0,"-",KI_nylpu_Fiú_20!B4)</f>
        <v>Boros Dominik</v>
      </c>
      <c r="C28" s="138">
        <f>IF(KI_nylpu_Fiú_20!C4=0,"-",KI_nylpu_Fiú_20!C4)</f>
        <v>2007</v>
      </c>
      <c r="D28" s="73"/>
      <c r="E28" s="73"/>
      <c r="F28" s="73"/>
      <c r="G28" s="73"/>
      <c r="H28" s="73"/>
      <c r="I28" s="138"/>
      <c r="J28" s="138"/>
      <c r="K28" s="181"/>
    </row>
    <row r="29" spans="1:11" x14ac:dyDescent="0.2">
      <c r="A29" s="138" t="s">
        <v>14</v>
      </c>
      <c r="B29" s="73" t="str">
        <f>IF(KI_nylpu_Fiú_20!B5=0,"-",KI_nylpu_Fiú_20!B5)</f>
        <v>Komjáti Dániel</v>
      </c>
      <c r="C29" s="138">
        <f>IF(KI_nylpu_Fiú_20!C5=0,"-",KI_nylpu_Fiú_20!C5)</f>
        <v>2006</v>
      </c>
      <c r="D29" s="73"/>
      <c r="E29" s="73"/>
      <c r="F29" s="73"/>
      <c r="G29" s="73"/>
      <c r="H29" s="73"/>
      <c r="I29" s="138"/>
      <c r="J29" s="138"/>
      <c r="K29" s="181"/>
    </row>
    <row r="30" spans="1:11" x14ac:dyDescent="0.2">
      <c r="A30" s="138"/>
      <c r="B30" s="73"/>
      <c r="C30" s="73"/>
      <c r="D30" s="73"/>
      <c r="E30" s="73"/>
      <c r="F30" s="73"/>
      <c r="G30" s="73"/>
      <c r="H30" s="73"/>
      <c r="I30" s="138"/>
      <c r="J30" s="138"/>
      <c r="K30" s="181"/>
    </row>
    <row r="31" spans="1:11" x14ac:dyDescent="0.2">
      <c r="A31" s="108" t="s">
        <v>60</v>
      </c>
      <c r="B31" s="73"/>
      <c r="C31" s="73"/>
      <c r="D31" s="73"/>
      <c r="E31" s="73"/>
      <c r="F31" s="73"/>
      <c r="G31" s="73"/>
      <c r="H31" s="73"/>
      <c r="I31" s="138"/>
      <c r="J31" s="138"/>
      <c r="K31" s="181"/>
    </row>
    <row r="32" spans="1:11" x14ac:dyDescent="0.2">
      <c r="A32" s="138" t="s">
        <v>12</v>
      </c>
      <c r="B32" s="73" t="str">
        <f>IF('Áik_Zlpu_Fiú_20 '!B3=0,"-",'Áik_Zlpu_Fiú_20 '!B3)</f>
        <v>-</v>
      </c>
      <c r="C32" s="138" t="str">
        <f>IF('Áik_Zlpu_Fiú_20 '!C3=0,"-",'Áik_Zlpu_Fiú_20 '!C3)</f>
        <v>-</v>
      </c>
      <c r="D32" s="73" t="str">
        <f>IF('Áik_Zlpu_Fiú_20 '!D3=0,"-",'Áik_Zlpu_Fiú_20 '!D3)</f>
        <v>-</v>
      </c>
      <c r="E32" s="73" t="str">
        <f>IF('Áik_Zlpu_Fiú_20 '!E3=0,"-",'Áik_Zlpu_Fiú_20 '!E3)</f>
        <v>-</v>
      </c>
      <c r="F32" s="73" t="str">
        <f>IF('Áik_Zlpu_Fiú_20 '!F3=0,"-",'Áik_Zlpu_Fiú_20 '!F3)</f>
        <v>-</v>
      </c>
      <c r="G32" s="73"/>
      <c r="H32" s="73"/>
      <c r="I32" s="138" t="str">
        <f>IF('Áik_Zlpu_Fiú_20 '!F3=0,"-",'Áik_Zlpu_Fiú_20 '!F3)</f>
        <v>-</v>
      </c>
      <c r="J32" s="138" t="str">
        <f>IF('Áik_Zlpu_Fiú_20 '!G3=0,"-",'Áik_Zlpu_Fiú_20 '!G3)</f>
        <v>-</v>
      </c>
      <c r="K32" s="181" t="str">
        <f>IF('Áik_Zlpu_Fiú_20 '!H3=0,"-",'Áik_Zlpu_Fiú_20 '!H3)</f>
        <v>-</v>
      </c>
    </row>
    <row r="33" spans="1:11" x14ac:dyDescent="0.2">
      <c r="A33" s="138" t="s">
        <v>13</v>
      </c>
      <c r="B33" s="73" t="str">
        <f>IF('Áik_Zlpu_Fiú_20 '!B4=0,"-",'Áik_Zlpu_Fiú_20 '!B4)</f>
        <v>-</v>
      </c>
      <c r="C33" s="138" t="str">
        <f>IF('Áik_Zlpu_Fiú_20 '!C4=0,"-",'Áik_Zlpu_Fiú_20 '!C4)</f>
        <v>-</v>
      </c>
      <c r="D33" s="73" t="str">
        <f>IF('Áik_Zlpu_Fiú_20 '!D4=0,"-",'Áik_Zlpu_Fiú_20 '!D4)</f>
        <v>-</v>
      </c>
      <c r="E33" s="73" t="str">
        <f>IF('Áik_Zlpu_Fiú_20 '!E4=0,"-",'Áik_Zlpu_Fiú_20 '!E4)</f>
        <v>-</v>
      </c>
      <c r="F33" s="73" t="str">
        <f>IF('Áik_Zlpu_Fiú_20 '!F4=0,"-",'Áik_Zlpu_Fiú_20 '!F4)</f>
        <v>-</v>
      </c>
      <c r="G33" s="73"/>
      <c r="H33" s="73"/>
      <c r="I33" s="138" t="str">
        <f>IF('Áik_Zlpu_Fiú_20 '!F4=0,"-",'Áik_Zlpu_Fiú_20 '!F4)</f>
        <v>-</v>
      </c>
      <c r="J33" s="138" t="str">
        <f>IF('Áik_Zlpu_Fiú_20 '!G4=0,"-",'Áik_Zlpu_Fiú_20 '!G4)</f>
        <v>-</v>
      </c>
      <c r="K33" s="181" t="str">
        <f>IF('Áik_Zlpu_Fiú_20 '!H4=0,"-",'Áik_Zlpu_Fiú_20 '!H4)</f>
        <v>-</v>
      </c>
    </row>
    <row r="34" spans="1:11" x14ac:dyDescent="0.2">
      <c r="A34" s="138" t="s">
        <v>14</v>
      </c>
      <c r="B34" s="73" t="str">
        <f>IF('Áik_Zlpu_Fiú_20 '!B5=0,"-",'Áik_Zlpu_Fiú_20 '!B5)</f>
        <v>-</v>
      </c>
      <c r="C34" s="138" t="str">
        <f>IF('Áik_Zlpu_Fiú_20 '!C5=0,"-",'Áik_Zlpu_Fiú_20 '!C5)</f>
        <v>-</v>
      </c>
      <c r="D34" s="73" t="str">
        <f>IF('Áik_Zlpu_Fiú_20 '!D5=0,"-",'Áik_Zlpu_Fiú_20 '!D5)</f>
        <v>-</v>
      </c>
      <c r="E34" s="73" t="str">
        <f>IF('Áik_Zlpu_Fiú_20 '!E5=0,"-",'Áik_Zlpu_Fiú_20 '!E5)</f>
        <v>-</v>
      </c>
      <c r="F34" s="73" t="str">
        <f>IF('Áik_Zlpu_Fiú_20 '!F5=0,"-",'Áik_Zlpu_Fiú_20 '!F5)</f>
        <v>-</v>
      </c>
      <c r="G34" s="73"/>
      <c r="H34" s="73"/>
      <c r="I34" s="138" t="str">
        <f>IF('Áik_Zlpu_Fiú_20 '!F5=0,"-",'Áik_Zlpu_Fiú_20 '!F5)</f>
        <v>-</v>
      </c>
      <c r="J34" s="138" t="str">
        <f>IF('Áik_Zlpu_Fiú_20 '!G5=0,"-",'Áik_Zlpu_Fiú_20 '!G5)</f>
        <v>-</v>
      </c>
      <c r="K34" s="181" t="str">
        <f>IF('Áik_Zlpu_Fiú_20 '!H5=0,"-",'Áik_Zlpu_Fiú_20 '!H5)</f>
        <v>-</v>
      </c>
    </row>
    <row r="35" spans="1:11" x14ac:dyDescent="0.2">
      <c r="A35" s="138"/>
      <c r="B35" s="73"/>
      <c r="C35" s="73"/>
      <c r="D35" s="73"/>
      <c r="E35" s="73"/>
      <c r="F35" s="73"/>
      <c r="G35" s="73"/>
      <c r="H35" s="73"/>
      <c r="I35" s="138"/>
      <c r="J35" s="138"/>
      <c r="K35" s="181"/>
    </row>
    <row r="36" spans="1:11" x14ac:dyDescent="0.2">
      <c r="A36" s="108" t="s">
        <v>64</v>
      </c>
      <c r="B36" s="73"/>
      <c r="C36" s="73"/>
      <c r="D36" s="73"/>
      <c r="E36" s="73"/>
      <c r="F36" s="73"/>
      <c r="G36" s="73"/>
      <c r="H36" s="73"/>
      <c r="I36" s="138"/>
      <c r="J36" s="138"/>
      <c r="K36" s="181"/>
    </row>
    <row r="37" spans="1:11" x14ac:dyDescent="0.2">
      <c r="A37" s="138"/>
      <c r="B37" s="73" t="s">
        <v>168</v>
      </c>
      <c r="C37" s="73"/>
      <c r="D37" s="73"/>
      <c r="E37" s="73"/>
      <c r="F37" s="73"/>
      <c r="G37" s="73"/>
      <c r="H37" s="73"/>
      <c r="I37" s="138"/>
      <c r="J37" s="138"/>
      <c r="K37" s="181"/>
    </row>
    <row r="38" spans="1:11" x14ac:dyDescent="0.2">
      <c r="A38" s="138" t="s">
        <v>12</v>
      </c>
      <c r="B38" s="73" t="str">
        <f>IF('Áik_Zlpu_Fiú_20 '!B3=0,"-",'Áik_Zlpu_Fiú_20 '!B3)</f>
        <v>-</v>
      </c>
      <c r="C38" s="138" t="str">
        <f>IF('Áik_Zlpu_Fiú_20 '!C3=0,"-",'Áik_Zlpu_Fiú_20 '!C3)</f>
        <v>-</v>
      </c>
      <c r="D38" s="73"/>
      <c r="E38" s="73"/>
      <c r="F38" s="73"/>
      <c r="G38" s="73"/>
      <c r="H38" s="73"/>
      <c r="I38" s="138"/>
      <c r="J38" s="138"/>
      <c r="K38" s="181"/>
    </row>
    <row r="39" spans="1:11" x14ac:dyDescent="0.2">
      <c r="A39" s="138" t="s">
        <v>13</v>
      </c>
      <c r="B39" s="73" t="str">
        <f>IF('Áik_Zlpu_Fiú_20 '!B4=0,"-",'Áik_Zlpu_Fiú_20 '!B4)</f>
        <v>-</v>
      </c>
      <c r="C39" s="138" t="str">
        <f>IF('Áik_Zlpu_Fiú_20 '!C4=0,"-",'Áik_Zlpu_Fiú_20 '!C4)</f>
        <v>-</v>
      </c>
      <c r="D39" s="73"/>
      <c r="E39" s="73"/>
      <c r="F39" s="73"/>
      <c r="G39" s="73"/>
      <c r="H39" s="73"/>
      <c r="I39" s="138"/>
      <c r="J39" s="138"/>
      <c r="K39" s="181"/>
    </row>
    <row r="40" spans="1:11" x14ac:dyDescent="0.2">
      <c r="A40" s="138" t="s">
        <v>14</v>
      </c>
      <c r="B40" s="73" t="str">
        <f>IF('Áik_Zlpu_Fiú_20 '!B5=0,"-",'Áik_Zlpu_Fiú_20 '!B5)</f>
        <v>-</v>
      </c>
      <c r="C40" s="138" t="str">
        <f>IF('Áik_Zlpu_Fiú_20 '!C5=0,"-",'Áik_Zlpu_Fiú_20 '!C5)</f>
        <v>-</v>
      </c>
      <c r="D40" s="73"/>
      <c r="E40" s="73"/>
      <c r="F40" s="73"/>
      <c r="G40" s="73"/>
      <c r="H40" s="73"/>
      <c r="I40" s="138"/>
      <c r="J40" s="138"/>
      <c r="K40" s="181"/>
    </row>
    <row r="41" spans="1:11" x14ac:dyDescent="0.2">
      <c r="A41" s="138"/>
      <c r="B41" s="73"/>
      <c r="C41" s="73"/>
      <c r="D41" s="73"/>
      <c r="E41" s="73"/>
      <c r="F41" s="73"/>
      <c r="G41" s="73"/>
      <c r="H41" s="73"/>
      <c r="I41" s="138"/>
      <c r="J41" s="138"/>
      <c r="K41" s="181"/>
    </row>
    <row r="42" spans="1:11" x14ac:dyDescent="0.2">
      <c r="A42" s="108" t="s">
        <v>166</v>
      </c>
      <c r="B42" s="73"/>
      <c r="C42" s="73"/>
      <c r="D42" s="73"/>
      <c r="E42" s="73"/>
      <c r="F42" s="73"/>
      <c r="G42" s="73"/>
      <c r="H42" s="73"/>
      <c r="I42" s="138"/>
      <c r="J42" s="138"/>
      <c r="K42" s="181"/>
    </row>
    <row r="43" spans="1:11" x14ac:dyDescent="0.2">
      <c r="A43" s="138" t="s">
        <v>12</v>
      </c>
      <c r="B43" s="73" t="str">
        <f>IF('KI_Zlpu_Fiú_20 '!B3=0,"-",'KI_Zlpu_Fiú_20 '!B3)</f>
        <v>-</v>
      </c>
      <c r="C43" s="138" t="str">
        <f>IF('KI_Zlpu_Fiú_20 '!C3=0,"-",'KI_Zlpu_Fiú_20 '!C3)</f>
        <v>-</v>
      </c>
      <c r="D43" s="73" t="str">
        <f>IF('KI_Zlpu_Fiú_20 '!D3=0,"-",'KI_Zlpu_Fiú_20 '!D3)</f>
        <v>-</v>
      </c>
      <c r="E43" s="73" t="str">
        <f>IF('KI_Zlpu_Fiú_20 '!E3=0,"-",'KI_Zlpu_Fiú_20 '!E3)</f>
        <v>-</v>
      </c>
      <c r="F43" s="73" t="str">
        <f>IF('KI_Zlpu_Fiú_20 '!F3=0,"-",'KI_Zlpu_Fiú_20 '!F3)</f>
        <v>-</v>
      </c>
      <c r="G43" s="73"/>
      <c r="H43" s="73"/>
      <c r="I43" s="138" t="str">
        <f>IF('KI_Zlpu_Fiú_20 '!G3=0,"-",'KI_Zlpu_Fiú_20 '!G3)</f>
        <v>-</v>
      </c>
      <c r="J43" s="138" t="str">
        <f>IF('KI_Zlpu_Fiú_20 '!H3=0,"-",'KI_Zlpu_Fiú_20 '!H3)</f>
        <v>-</v>
      </c>
      <c r="K43" s="181" t="str">
        <f>IF('KI_Zlpu_Fiú_20 '!I3=0,"-",'KI_Zlpu_Fiú_20 '!I3)</f>
        <v>-</v>
      </c>
    </row>
    <row r="44" spans="1:11" x14ac:dyDescent="0.2">
      <c r="A44" s="138" t="s">
        <v>13</v>
      </c>
      <c r="B44" s="73" t="str">
        <f>IF('KI_Zlpu_Fiú_20 '!B4=0,"-",'KI_Zlpu_Fiú_20 '!B4)</f>
        <v>-</v>
      </c>
      <c r="C44" s="138" t="str">
        <f>IF('KI_Zlpu_Fiú_20 '!C4=0,"-",'KI_Zlpu_Fiú_20 '!C4)</f>
        <v>-</v>
      </c>
      <c r="D44" s="73" t="str">
        <f>IF('KI_Zlpu_Fiú_20 '!D4=0,"-",'KI_Zlpu_Fiú_20 '!D4)</f>
        <v>-</v>
      </c>
      <c r="E44" s="73" t="str">
        <f>IF('KI_Zlpu_Fiú_20 '!E4=0,"-",'KI_Zlpu_Fiú_20 '!E4)</f>
        <v>-</v>
      </c>
      <c r="F44" s="73" t="str">
        <f>IF('KI_Zlpu_Fiú_20 '!F4=0,"-",'KI_Zlpu_Fiú_20 '!F4)</f>
        <v>-</v>
      </c>
      <c r="G44" s="73"/>
      <c r="H44" s="73"/>
      <c r="I44" s="138" t="str">
        <f>IF('KI_Zlpu_Fiú_20 '!G4=0,"-",'KI_Zlpu_Fiú_20 '!G4)</f>
        <v>-</v>
      </c>
      <c r="J44" s="138" t="str">
        <f>IF('KI_Zlpu_Fiú_20 '!H4=0,"-",'KI_Zlpu_Fiú_20 '!H4)</f>
        <v>-</v>
      </c>
      <c r="K44" s="181" t="str">
        <f>IF('KI_Zlpu_Fiú_20 '!I4=0,"-",'KI_Zlpu_Fiú_20 '!I4)</f>
        <v>-</v>
      </c>
    </row>
    <row r="45" spans="1:11" x14ac:dyDescent="0.2">
      <c r="A45" s="138" t="s">
        <v>14</v>
      </c>
      <c r="B45" s="73" t="str">
        <f>IF('KI_Zlpu_Fiú_20 '!B5=0,"-",'KI_Zlpu_Fiú_20 '!B5)</f>
        <v>-</v>
      </c>
      <c r="C45" s="138" t="str">
        <f>IF('KI_Zlpu_Fiú_20 '!C5=0,"-",'KI_Zlpu_Fiú_20 '!C5)</f>
        <v>-</v>
      </c>
      <c r="D45" s="73" t="str">
        <f>IF('KI_Zlpu_Fiú_20 '!D5=0,"-",'KI_Zlpu_Fiú_20 '!D5)</f>
        <v>-</v>
      </c>
      <c r="E45" s="73" t="str">
        <f>IF('KI_Zlpu_Fiú_20 '!E5=0,"-",'KI_Zlpu_Fiú_20 '!E5)</f>
        <v>-</v>
      </c>
      <c r="F45" s="73" t="str">
        <f>IF('KI_Zlpu_Fiú_20 '!F5=0,"-",'KI_Zlpu_Fiú_20 '!F5)</f>
        <v>-</v>
      </c>
      <c r="G45" s="73"/>
      <c r="H45" s="73"/>
      <c r="I45" s="138" t="str">
        <f>IF('KI_Zlpu_Fiú_20 '!G5=0,"-",'KI_Zlpu_Fiú_20 '!G5)</f>
        <v>-</v>
      </c>
      <c r="J45" s="138" t="str">
        <f>IF('KI_Zlpu_Fiú_20 '!H5=0,"-",'KI_Zlpu_Fiú_20 '!H5)</f>
        <v>-</v>
      </c>
      <c r="K45" s="181" t="str">
        <f>IF('KI_Zlpu_Fiú_20 '!I5=0,"-",'KI_Zlpu_Fiú_20 '!I5)</f>
        <v>-</v>
      </c>
    </row>
    <row r="46" spans="1:11" x14ac:dyDescent="0.2">
      <c r="A46" s="138"/>
      <c r="B46" s="73"/>
      <c r="C46" s="73"/>
      <c r="D46" s="73"/>
      <c r="E46" s="73"/>
      <c r="F46" s="73"/>
      <c r="G46" s="73"/>
      <c r="H46" s="73"/>
      <c r="I46" s="138"/>
      <c r="J46" s="138"/>
      <c r="K46" s="181"/>
    </row>
    <row r="47" spans="1:11" x14ac:dyDescent="0.2">
      <c r="A47" s="108" t="s">
        <v>167</v>
      </c>
      <c r="B47" s="73"/>
      <c r="C47" s="73"/>
      <c r="D47" s="73"/>
      <c r="E47" s="73"/>
      <c r="F47" s="73"/>
      <c r="G47" s="73"/>
      <c r="H47" s="73"/>
      <c r="I47" s="138"/>
      <c r="J47" s="138"/>
      <c r="K47" s="181"/>
    </row>
    <row r="48" spans="1:11" x14ac:dyDescent="0.2">
      <c r="A48" s="138"/>
      <c r="B48" s="73" t="s">
        <v>168</v>
      </c>
      <c r="C48" s="73"/>
      <c r="D48" s="73"/>
      <c r="E48" s="73"/>
      <c r="F48" s="73"/>
      <c r="G48" s="73"/>
      <c r="H48" s="73"/>
      <c r="I48" s="138"/>
      <c r="J48" s="138"/>
      <c r="K48" s="181"/>
    </row>
    <row r="49" spans="1:11" x14ac:dyDescent="0.2">
      <c r="A49" s="138" t="s">
        <v>12</v>
      </c>
      <c r="B49" s="73" t="str">
        <f>IF('KI_Zlpu_Fiú_20 '!B3=0,"-",'KI_Zlpu_Fiú_20 '!B3)</f>
        <v>-</v>
      </c>
      <c r="C49" s="138" t="str">
        <f>IF('KI_Zlpu_Fiú_20 '!C3=0,"-",'KI_Zlpu_Fiú_20 '!C3)</f>
        <v>-</v>
      </c>
      <c r="D49" s="73"/>
      <c r="E49" s="73"/>
      <c r="F49" s="73"/>
      <c r="G49" s="73"/>
      <c r="H49" s="73"/>
      <c r="I49" s="138"/>
      <c r="J49" s="138"/>
      <c r="K49" s="181"/>
    </row>
    <row r="50" spans="1:11" x14ac:dyDescent="0.2">
      <c r="A50" s="138" t="s">
        <v>13</v>
      </c>
      <c r="B50" s="73" t="str">
        <f>IF('KI_Zlpu_Fiú_20 '!B4=0,"-",'KI_Zlpu_Fiú_20 '!B4)</f>
        <v>-</v>
      </c>
      <c r="C50" s="138" t="str">
        <f>IF('KI_Zlpu_Fiú_20 '!C4=0,"-",'KI_Zlpu_Fiú_20 '!C4)</f>
        <v>-</v>
      </c>
      <c r="D50" s="73"/>
      <c r="E50" s="73"/>
      <c r="F50" s="73"/>
      <c r="G50" s="73"/>
      <c r="H50" s="73"/>
      <c r="I50" s="138"/>
      <c r="J50" s="138"/>
      <c r="K50" s="181"/>
    </row>
    <row r="51" spans="1:11" x14ac:dyDescent="0.2">
      <c r="A51" s="138" t="s">
        <v>14</v>
      </c>
      <c r="B51" s="73" t="str">
        <f>IF('KI_Zlpu_Fiú_20 '!B5=0,"-",'KI_Zlpu_Fiú_20 '!B5)</f>
        <v>-</v>
      </c>
      <c r="C51" s="138" t="str">
        <f>IF('KI_Zlpu_Fiú_20 '!C5=0,"-",'KI_Zlpu_Fiú_20 '!C5)</f>
        <v>-</v>
      </c>
      <c r="D51" s="73"/>
      <c r="E51" s="73"/>
      <c r="F51" s="73"/>
      <c r="G51" s="73"/>
      <c r="H51" s="73"/>
      <c r="I51" s="138"/>
      <c r="J51" s="138"/>
      <c r="K51" s="181"/>
    </row>
    <row r="52" spans="1:11" x14ac:dyDescent="0.2">
      <c r="A52" s="138"/>
      <c r="B52" s="73"/>
      <c r="C52" s="73"/>
      <c r="D52" s="73"/>
      <c r="E52" s="73"/>
      <c r="F52" s="73"/>
      <c r="G52" s="73"/>
      <c r="H52" s="73"/>
      <c r="I52" s="138"/>
      <c r="J52" s="138"/>
      <c r="K52" s="181"/>
    </row>
    <row r="53" spans="1:11" x14ac:dyDescent="0.2">
      <c r="A53" s="108" t="s">
        <v>18</v>
      </c>
      <c r="B53" s="73"/>
      <c r="C53" s="73"/>
      <c r="D53" s="73"/>
      <c r="E53" s="73"/>
      <c r="F53" s="73"/>
      <c r="G53" s="73"/>
      <c r="H53" s="73"/>
      <c r="I53" s="138"/>
      <c r="J53" s="138"/>
      <c r="K53" s="181"/>
    </row>
    <row r="54" spans="1:11" x14ac:dyDescent="0.2">
      <c r="A54" s="138" t="s">
        <v>12</v>
      </c>
      <c r="B54" s="73" t="str">
        <f>IF(Áik_nylpu_Leány_20!B3=0,"-",Áik_nylpu_Leány_20!B3)</f>
        <v>Lugosi Luca Rózsa</v>
      </c>
      <c r="C54" s="138">
        <f>IF(Áik_nylpu_Leány_20!C3=0,"-",Áik_nylpu_Leány_20!C3)</f>
        <v>2011</v>
      </c>
      <c r="D54" s="73" t="str">
        <f>IF(Áik_nylpu_Leány_20!D3=0,"-",Áik_nylpu_Leány_20!D3)</f>
        <v>Ebes</v>
      </c>
      <c r="E54" s="73" t="str">
        <f>IF(Áik_nylpu_Leány_20!E3=0,"-",Áik_nylpu_Leány_20!E3)</f>
        <v>Arany János Magyar-Angol Kéttannyelvű Általános Iskola és</v>
      </c>
      <c r="F54" s="73" t="str">
        <f>IF(Áik_nylpu_Leány_20!F3=0,"-",Áik_nylpu_Leány_20!F3)</f>
        <v>Hajdú-Bihar</v>
      </c>
      <c r="G54" s="73"/>
      <c r="H54" s="73"/>
      <c r="I54" s="138">
        <f>IF(Áik_nylpu_Leány_20!G3=0,"-",Áik_nylpu_Leány_20!G3)</f>
        <v>73</v>
      </c>
      <c r="J54" s="138">
        <f>IF(Áik_nylpu_Leány_20!H3=0,"-",Áik_nylpu_Leány_20!H3)</f>
        <v>63</v>
      </c>
      <c r="K54" s="181">
        <f>IF(Áik_nylpu_Leány_20!I3=0,"-",Áik_nylpu_Leány_20!I3)</f>
        <v>136</v>
      </c>
    </row>
    <row r="55" spans="1:11" x14ac:dyDescent="0.2">
      <c r="A55" s="138" t="s">
        <v>13</v>
      </c>
      <c r="B55" s="73" t="str">
        <f>IF(Áik_nylpu_Leány_20!B4=0,"-",Áik_nylpu_Leány_20!B4)</f>
        <v>Bohutinsky Elizabet</v>
      </c>
      <c r="C55" s="138">
        <f>IF(Áik_nylpu_Leány_20!C4=0,"-",Áik_nylpu_Leány_20!C4)</f>
        <v>2009</v>
      </c>
      <c r="D55" s="73" t="str">
        <f>IF(Áik_nylpu_Leány_20!D4=0,"-",Áik_nylpu_Leány_20!D4)</f>
        <v>Hajdúszoboszló</v>
      </c>
      <c r="E55" s="73" t="str">
        <f>IF(Áik_nylpu_Leány_20!E4=0,"-",Áik_nylpu_Leány_20!E4)</f>
        <v>Hőgyes Endre Gimnázium</v>
      </c>
      <c r="F55" s="73" t="str">
        <f>IF(Áik_nylpu_Leány_20!F4=0,"-",Áik_nylpu_Leány_20!F4)</f>
        <v>Hajdú-Bihar</v>
      </c>
      <c r="G55" s="73"/>
      <c r="H55" s="73"/>
      <c r="I55" s="138">
        <f>IF(Áik_nylpu_Leány_20!G4=0,"-",Áik_nylpu_Leány_20!G4)</f>
        <v>63</v>
      </c>
      <c r="J55" s="138">
        <f>IF(Áik_nylpu_Leány_20!H4=0,"-",Áik_nylpu_Leány_20!H4)</f>
        <v>72</v>
      </c>
      <c r="K55" s="181">
        <f>IF(Áik_nylpu_Leány_20!I4=0,"-",Áik_nylpu_Leány_20!I4)</f>
        <v>135</v>
      </c>
    </row>
    <row r="56" spans="1:11" x14ac:dyDescent="0.2">
      <c r="A56" s="138" t="s">
        <v>14</v>
      </c>
      <c r="B56" s="73" t="str">
        <f>IF(Áik_nylpu_Leány_20!B5=0,"-",Áik_nylpu_Leány_20!B5)</f>
        <v>-</v>
      </c>
      <c r="C56" s="138" t="str">
        <f>IF(Áik_nylpu_Leány_20!C5=0,"-",Áik_nylpu_Leány_20!C5)</f>
        <v>-</v>
      </c>
      <c r="D56" s="73" t="str">
        <f>IF(Áik_nylpu_Leány_20!D5=0,"-",Áik_nylpu_Leány_20!D5)</f>
        <v>-</v>
      </c>
      <c r="E56" s="73" t="str">
        <f>IF(Áik_nylpu_Leány_20!E5=0,"-",Áik_nylpu_Leány_20!E5)</f>
        <v>-</v>
      </c>
      <c r="F56" s="73" t="str">
        <f>IF(Áik_nylpu_Leány_20!F5=0,"-",Áik_nylpu_Leány_20!F5)</f>
        <v>-</v>
      </c>
      <c r="G56" s="73"/>
      <c r="H56" s="73"/>
      <c r="I56" s="138" t="str">
        <f>IF(Áik_nylpu_Leány_20!G5=0,"-",Áik_nylpu_Leány_20!G5)</f>
        <v>-</v>
      </c>
      <c r="J56" s="138" t="str">
        <f>IF(Áik_nylpu_Leány_20!H5=0,"-",Áik_nylpu_Leány_20!H5)</f>
        <v>-</v>
      </c>
      <c r="K56" s="181" t="str">
        <f>IF(Áik_nylpu_Leány_20!I5=0,"-",Áik_nylpu_Leány_20!I5)</f>
        <v>-</v>
      </c>
    </row>
    <row r="57" spans="1:11" x14ac:dyDescent="0.2">
      <c r="A57" s="138"/>
      <c r="B57" s="73"/>
      <c r="C57" s="73"/>
      <c r="D57" s="73"/>
      <c r="E57" s="73"/>
      <c r="F57" s="73"/>
      <c r="G57" s="73"/>
      <c r="H57" s="73"/>
      <c r="I57" s="138"/>
      <c r="J57" s="138"/>
      <c r="K57" s="181"/>
    </row>
    <row r="58" spans="1:11" x14ac:dyDescent="0.2">
      <c r="A58" s="73" t="s">
        <v>50</v>
      </c>
      <c r="B58" s="73"/>
      <c r="C58" s="73"/>
      <c r="D58" s="73"/>
      <c r="E58" s="73"/>
      <c r="F58" s="73"/>
      <c r="G58" s="73"/>
      <c r="H58" s="73"/>
      <c r="I58" s="138"/>
      <c r="J58" s="138"/>
      <c r="K58" s="181"/>
    </row>
    <row r="59" spans="1:11" x14ac:dyDescent="0.2">
      <c r="A59" s="138"/>
      <c r="B59" s="73" t="s">
        <v>168</v>
      </c>
      <c r="C59" s="73"/>
      <c r="D59" s="73"/>
      <c r="E59" s="73"/>
      <c r="F59" s="73"/>
      <c r="G59" s="73"/>
      <c r="H59" s="73"/>
      <c r="I59" s="138"/>
      <c r="J59" s="138"/>
      <c r="K59" s="181"/>
    </row>
    <row r="60" spans="1:11" x14ac:dyDescent="0.2">
      <c r="A60" s="138" t="s">
        <v>12</v>
      </c>
      <c r="B60" s="73" t="str">
        <f>IF(Áik_nylpu_Leány_20!B3=0,"-",Áik_nylpu_Leány_20!B3)</f>
        <v>Lugosi Luca Rózsa</v>
      </c>
      <c r="C60" s="138">
        <f>IF(Áik_nylpu_Leány_20!C3=0,"-",Áik_nylpu_Leány_20!C3)</f>
        <v>2011</v>
      </c>
      <c r="D60" s="73"/>
      <c r="E60" s="73"/>
      <c r="F60" s="73"/>
      <c r="G60" s="73"/>
      <c r="H60" s="73"/>
      <c r="I60" s="138"/>
      <c r="J60" s="138"/>
      <c r="K60" s="181"/>
    </row>
    <row r="61" spans="1:11" x14ac:dyDescent="0.2">
      <c r="A61" s="138" t="s">
        <v>13</v>
      </c>
      <c r="B61" s="73" t="str">
        <f>IF(Áik_nylpu_Leány_20!B4=0,"-",Áik_nylpu_Leány_20!B4)</f>
        <v>Bohutinsky Elizabet</v>
      </c>
      <c r="C61" s="138">
        <f>IF(Áik_nylpu_Leány_20!C4=0,"-",Áik_nylpu_Leány_20!C4)</f>
        <v>2009</v>
      </c>
      <c r="D61" s="73"/>
      <c r="E61" s="73"/>
      <c r="F61" s="73"/>
      <c r="G61" s="73"/>
      <c r="H61" s="73"/>
      <c r="I61" s="138"/>
      <c r="J61" s="138"/>
      <c r="K61" s="181"/>
    </row>
    <row r="62" spans="1:11" x14ac:dyDescent="0.2">
      <c r="A62" s="138" t="s">
        <v>14</v>
      </c>
      <c r="B62" s="73" t="str">
        <f>IF(Áik_nylpu_Leány_20!B5=0,"-",Áik_nylpu_Leány_20!B5)</f>
        <v>-</v>
      </c>
      <c r="C62" s="138" t="str">
        <f>IF(Áik_nylpu_Leány_20!C5=0,"-",Áik_nylpu_Leány_20!C5)</f>
        <v>-</v>
      </c>
      <c r="D62" s="73"/>
      <c r="E62" s="73"/>
      <c r="F62" s="73"/>
      <c r="G62" s="73"/>
      <c r="H62" s="73"/>
      <c r="I62" s="138"/>
      <c r="J62" s="138"/>
      <c r="K62" s="181"/>
    </row>
    <row r="63" spans="1:11" x14ac:dyDescent="0.2">
      <c r="A63" s="73"/>
      <c r="B63" s="73"/>
      <c r="C63" s="73"/>
      <c r="D63" s="73"/>
      <c r="E63" s="73"/>
      <c r="F63" s="73"/>
      <c r="G63" s="73"/>
      <c r="H63" s="73"/>
      <c r="I63" s="138"/>
      <c r="J63" s="138"/>
      <c r="K63" s="181"/>
    </row>
    <row r="64" spans="1:11" x14ac:dyDescent="0.2">
      <c r="A64" s="73" t="s">
        <v>19</v>
      </c>
      <c r="B64" s="73"/>
      <c r="C64" s="73"/>
      <c r="D64" s="73"/>
      <c r="E64" s="73"/>
      <c r="F64" s="73"/>
      <c r="G64" s="73"/>
      <c r="H64" s="73"/>
      <c r="I64" s="138"/>
      <c r="J64" s="138"/>
      <c r="K64" s="181"/>
    </row>
    <row r="65" spans="1:11" x14ac:dyDescent="0.2">
      <c r="A65" s="138" t="s">
        <v>12</v>
      </c>
      <c r="B65" s="73" t="str">
        <f>IF(KI_nylpu_Leány_20!B3=0,"-",KI_nylpu_Leány_20!B3)</f>
        <v>Bakó Ivett</v>
      </c>
      <c r="C65" s="138">
        <f>IF(KI_nylpu_Leány_20!C3=0,"-",KI_nylpu_Leány_20!C3)</f>
        <v>2004</v>
      </c>
      <c r="D65" s="73" t="str">
        <f>IF(KI_nylpu_Leány_20!D3=0,"-",KI_nylpu_Leány_20!D3)</f>
        <v>Debrecen</v>
      </c>
      <c r="E65" s="73" t="str">
        <f>IF(KI_nylpu_Leány_20!E3=0,"-",KI_nylpu_Leány_20!E3)</f>
        <v>ÉASzC Széchenyi István Mezőgazdasági és Élelmiszeripari Szakképző Iskola és Kollégium</v>
      </c>
      <c r="F65" s="73" t="str">
        <f>IF(KI_nylpu_Leány_20!F3=0,"-",KI_nylpu_Leány_20!F3)</f>
        <v>Hajdú-Bihar</v>
      </c>
      <c r="G65" s="73"/>
      <c r="H65" s="73"/>
      <c r="I65" s="138">
        <f>IF(KI_nylpu_Leány_20!G3=0,"-",KI_nylpu_Leány_20!G3)</f>
        <v>76</v>
      </c>
      <c r="J65" s="138">
        <f>IF(KI_nylpu_Leány_20!H3=0,"-",KI_nylpu_Leány_20!H3)</f>
        <v>84</v>
      </c>
      <c r="K65" s="181">
        <f>IF(KI_nylpu_Leány_20!I3=0,"-",KI_nylpu_Leány_20!I3)</f>
        <v>160</v>
      </c>
    </row>
    <row r="66" spans="1:11" x14ac:dyDescent="0.2">
      <c r="A66" s="138" t="s">
        <v>13</v>
      </c>
      <c r="B66" s="73" t="str">
        <f>IF(KI_nylpu_Leány_20!B4=0,"-",KI_nylpu_Leány_20!B4)</f>
        <v>Pető Zsófia</v>
      </c>
      <c r="C66" s="138">
        <f>IF(KI_nylpu_Leány_20!C4=0,"-",KI_nylpu_Leány_20!C4)</f>
        <v>2007</v>
      </c>
      <c r="D66" s="73" t="str">
        <f>IF(KI_nylpu_Leány_20!D4=0,"-",KI_nylpu_Leány_20!D4)</f>
        <v>Debrecen</v>
      </c>
      <c r="E66" s="73" t="str">
        <f>IF(KI_nylpu_Leány_20!E4=0,"-",KI_nylpu_Leány_20!E4)</f>
        <v>Dóczy Gedeon Gimnázium</v>
      </c>
      <c r="F66" s="73" t="str">
        <f>IF(KI_nylpu_Leány_20!F4=0,"-",KI_nylpu_Leány_20!F4)</f>
        <v>Hajdú-Bihar</v>
      </c>
      <c r="G66" s="73"/>
      <c r="H66" s="73"/>
      <c r="I66" s="138">
        <f>IF(KI_nylpu_Leány_20!G4=0,"-",KI_nylpu_Leány_20!G4)</f>
        <v>78</v>
      </c>
      <c r="J66" s="138">
        <f>IF(KI_nylpu_Leány_20!H4=0,"-",KI_nylpu_Leány_20!H4)</f>
        <v>82</v>
      </c>
      <c r="K66" s="181">
        <f>IF(KI_nylpu_Leány_20!I4=0,"-",KI_nylpu_Leány_20!I4)</f>
        <v>160</v>
      </c>
    </row>
    <row r="67" spans="1:11" x14ac:dyDescent="0.2">
      <c r="A67" s="138" t="s">
        <v>14</v>
      </c>
      <c r="B67" s="73" t="str">
        <f>IF(KI_nylpu_Leány_20!B5=0,"-",KI_nylpu_Leány_20!B5)</f>
        <v>Magi Sarolta</v>
      </c>
      <c r="C67" s="138">
        <f>IF(KI_nylpu_Leány_20!C5=0,"-",KI_nylpu_Leány_20!C5)</f>
        <v>2010</v>
      </c>
      <c r="D67" s="73" t="str">
        <f>IF(KI_nylpu_Leány_20!D5=0,"-",KI_nylpu_Leány_20!D5)</f>
        <v>Hajdúböszörmény</v>
      </c>
      <c r="E67" s="73" t="str">
        <f>IF(KI_nylpu_Leány_20!E5=0,"-",KI_nylpu_Leány_20!E5)</f>
        <v>Bocskai István Gimnázium</v>
      </c>
      <c r="F67" s="73" t="str">
        <f>IF(KI_nylpu_Leány_20!F5=0,"-",KI_nylpu_Leány_20!F5)</f>
        <v>Hajdú-Bihar</v>
      </c>
      <c r="G67" s="73"/>
      <c r="H67" s="73"/>
      <c r="I67" s="138">
        <f>IF(KI_nylpu_Leány_20!G5=0,"-",KI_nylpu_Leány_20!G5)</f>
        <v>73</v>
      </c>
      <c r="J67" s="138">
        <f>IF(KI_nylpu_Leány_20!H5=0,"-",KI_nylpu_Leány_20!H5)</f>
        <v>75</v>
      </c>
      <c r="K67" s="181">
        <f>IF(KI_nylpu_Leány_20!I5=0,"-",KI_nylpu_Leány_20!I5)</f>
        <v>148</v>
      </c>
    </row>
    <row r="68" spans="1:11" x14ac:dyDescent="0.2">
      <c r="A68" s="73"/>
      <c r="B68" s="73"/>
      <c r="C68" s="73"/>
      <c r="D68" s="73"/>
      <c r="E68" s="73"/>
      <c r="F68" s="73"/>
      <c r="G68" s="73"/>
      <c r="H68" s="73"/>
      <c r="I68" s="138"/>
      <c r="J68" s="138"/>
      <c r="K68" s="181"/>
    </row>
    <row r="69" spans="1:11" x14ac:dyDescent="0.2">
      <c r="A69" s="73" t="s">
        <v>51</v>
      </c>
      <c r="B69" s="73"/>
      <c r="C69" s="73"/>
      <c r="D69" s="73"/>
      <c r="E69" s="73"/>
      <c r="F69" s="73"/>
      <c r="G69" s="73"/>
      <c r="H69" s="73"/>
      <c r="I69" s="138"/>
      <c r="J69" s="138"/>
      <c r="K69" s="181"/>
    </row>
    <row r="70" spans="1:11" x14ac:dyDescent="0.2">
      <c r="A70" s="138"/>
      <c r="B70" s="73" t="s">
        <v>168</v>
      </c>
      <c r="C70" s="73"/>
      <c r="D70" s="73"/>
      <c r="E70" s="73"/>
      <c r="F70" s="73"/>
      <c r="G70" s="73"/>
      <c r="H70" s="73"/>
      <c r="I70" s="138"/>
      <c r="J70" s="138"/>
      <c r="K70" s="181"/>
    </row>
    <row r="71" spans="1:11" x14ac:dyDescent="0.2">
      <c r="A71" s="138" t="s">
        <v>12</v>
      </c>
      <c r="B71" s="73" t="str">
        <f>IF(KI_nylpu_Leány_20!B3=0,"-",KI_nylpu_Leány_20!B3)</f>
        <v>Bakó Ivett</v>
      </c>
      <c r="C71" s="138">
        <f>IF(KI_nylpu_Leány_20!C3=0,"-",KI_nylpu_Leány_20!C3)</f>
        <v>2004</v>
      </c>
      <c r="D71" s="73"/>
      <c r="E71" s="73"/>
      <c r="F71" s="73"/>
      <c r="G71" s="73"/>
      <c r="H71" s="73"/>
      <c r="I71" s="138"/>
      <c r="J71" s="138"/>
      <c r="K71" s="181"/>
    </row>
    <row r="72" spans="1:11" x14ac:dyDescent="0.2">
      <c r="A72" s="138" t="s">
        <v>13</v>
      </c>
      <c r="B72" s="73" t="str">
        <f>IF(KI_nylpu_Leány_20!B4=0,"-",KI_nylpu_Leány_20!B4)</f>
        <v>Pető Zsófia</v>
      </c>
      <c r="C72" s="138">
        <f>IF(KI_nylpu_Leány_20!C4=0,"-",KI_nylpu_Leány_20!C4)</f>
        <v>2007</v>
      </c>
      <c r="D72" s="73"/>
      <c r="E72" s="73"/>
      <c r="F72" s="73"/>
      <c r="G72" s="73"/>
      <c r="H72" s="73"/>
      <c r="I72" s="138"/>
      <c r="J72" s="138"/>
      <c r="K72" s="181"/>
    </row>
    <row r="73" spans="1:11" x14ac:dyDescent="0.2">
      <c r="A73" s="138" t="s">
        <v>14</v>
      </c>
      <c r="B73" s="73" t="str">
        <f>IF(KI_nylpu_Leány_20!B5=0,"-",KI_nylpu_Leány_20!B5)</f>
        <v>Magi Sarolta</v>
      </c>
      <c r="C73" s="138">
        <f>IF(KI_nylpu_Leány_20!C5=0,"-",KI_nylpu_Leány_20!C5)</f>
        <v>2010</v>
      </c>
      <c r="D73" s="73"/>
      <c r="E73" s="73"/>
      <c r="F73" s="73"/>
      <c r="G73" s="73"/>
      <c r="H73" s="73"/>
      <c r="I73" s="138"/>
      <c r="J73" s="138"/>
      <c r="K73" s="181"/>
    </row>
    <row r="74" spans="1:11" x14ac:dyDescent="0.2">
      <c r="A74" s="73"/>
      <c r="B74" s="73"/>
      <c r="C74" s="73"/>
      <c r="D74" s="73"/>
      <c r="E74" s="73"/>
      <c r="F74" s="73"/>
      <c r="G74" s="73"/>
      <c r="H74" s="73"/>
      <c r="I74" s="138"/>
      <c r="J74" s="138"/>
      <c r="K74" s="181"/>
    </row>
    <row r="75" spans="1:11" x14ac:dyDescent="0.2">
      <c r="A75" s="73" t="s">
        <v>62</v>
      </c>
      <c r="B75" s="73"/>
      <c r="C75" s="73"/>
      <c r="D75" s="73"/>
      <c r="E75" s="73"/>
      <c r="F75" s="73"/>
      <c r="G75" s="73"/>
      <c r="H75" s="73"/>
      <c r="I75" s="138"/>
      <c r="J75" s="138"/>
      <c r="K75" s="181"/>
    </row>
    <row r="76" spans="1:11" x14ac:dyDescent="0.2">
      <c r="A76" s="138" t="s">
        <v>12</v>
      </c>
      <c r="B76" s="73" t="str">
        <f>IF(Áik_Zlpu_Leány_20!B3=0,"-",Áik_Zlpu_Leány_20!B3)</f>
        <v>-</v>
      </c>
      <c r="C76" s="138" t="str">
        <f>IF(Áik_Zlpu_Leány_20!C3=0,"-",Áik_Zlpu_Leány_20!C3)</f>
        <v>-</v>
      </c>
      <c r="D76" s="73" t="str">
        <f>IF(Áik_Zlpu_Leány_20!D3=0,"-",Áik_Zlpu_Leány_20!D3)</f>
        <v>-</v>
      </c>
      <c r="E76" s="73" t="str">
        <f>IF(Áik_Zlpu_Leány_20!E3=0,"-",Áik_Zlpu_Leány_20!E3)</f>
        <v>-</v>
      </c>
      <c r="F76" s="73" t="str">
        <f>IF(Áik_Zlpu_Leány_20!F3=0,"-",Áik_Zlpu_Leány_20!F3)</f>
        <v>-</v>
      </c>
      <c r="G76" s="73"/>
      <c r="H76" s="73"/>
      <c r="I76" s="138" t="str">
        <f>IF(Áik_Zlpu_Leány_20!G3=0,"-",Áik_Zlpu_Leány_20!G3)</f>
        <v>-</v>
      </c>
      <c r="J76" s="138" t="str">
        <f>IF(Áik_Zlpu_Leány_20!H3=0,"-",Áik_Zlpu_Leány_20!H3)</f>
        <v>-</v>
      </c>
      <c r="K76" s="181" t="str">
        <f>IF(Áik_Zlpu_Leány_20!I3=0,"-",Áik_Zlpu_Leány_20!I3)</f>
        <v>-</v>
      </c>
    </row>
    <row r="77" spans="1:11" x14ac:dyDescent="0.2">
      <c r="A77" s="138" t="s">
        <v>13</v>
      </c>
      <c r="B77" s="73" t="str">
        <f>IF(Áik_Zlpu_Leány_20!B4=0,"-",Áik_Zlpu_Leány_20!B4)</f>
        <v>-</v>
      </c>
      <c r="C77" s="138" t="str">
        <f>IF(Áik_Zlpu_Leány_20!C4=0,"-",Áik_Zlpu_Leány_20!C4)</f>
        <v>-</v>
      </c>
      <c r="D77" s="73" t="str">
        <f>IF(Áik_Zlpu_Leány_20!D4=0,"-",Áik_Zlpu_Leány_20!D4)</f>
        <v>-</v>
      </c>
      <c r="E77" s="73" t="str">
        <f>IF(Áik_Zlpu_Leány_20!E4=0,"-",Áik_Zlpu_Leány_20!E4)</f>
        <v>-</v>
      </c>
      <c r="F77" s="73" t="str">
        <f>IF(Áik_Zlpu_Leány_20!F4=0,"-",Áik_Zlpu_Leány_20!F4)</f>
        <v>-</v>
      </c>
      <c r="G77" s="73"/>
      <c r="H77" s="73"/>
      <c r="I77" s="138" t="str">
        <f>IF(Áik_Zlpu_Leány_20!G4=0,"-",Áik_Zlpu_Leány_20!G4)</f>
        <v>-</v>
      </c>
      <c r="J77" s="138" t="str">
        <f>IF(Áik_Zlpu_Leány_20!H4=0,"-",Áik_Zlpu_Leány_20!H4)</f>
        <v>-</v>
      </c>
      <c r="K77" s="181" t="str">
        <f>IF(Áik_Zlpu_Leány_20!I4=0,"-",Áik_Zlpu_Leány_20!I4)</f>
        <v>-</v>
      </c>
    </row>
    <row r="78" spans="1:11" x14ac:dyDescent="0.2">
      <c r="A78" s="138" t="s">
        <v>14</v>
      </c>
      <c r="B78" s="73" t="str">
        <f>IF(Áik_Zlpu_Leány_20!B5=0,"-",Áik_Zlpu_Leány_20!B5)</f>
        <v>-</v>
      </c>
      <c r="C78" s="138" t="str">
        <f>IF(Áik_Zlpu_Leány_20!C5=0,"-",Áik_Zlpu_Leány_20!C5)</f>
        <v>-</v>
      </c>
      <c r="D78" s="73" t="str">
        <f>IF(Áik_Zlpu_Leány_20!D5=0,"-",Áik_Zlpu_Leány_20!D5)</f>
        <v>-</v>
      </c>
      <c r="E78" s="73" t="str">
        <f>IF(Áik_Zlpu_Leány_20!E5=0,"-",Áik_Zlpu_Leány_20!E5)</f>
        <v>-</v>
      </c>
      <c r="F78" s="73" t="str">
        <f>IF(Áik_Zlpu_Leány_20!F5=0,"-",Áik_Zlpu_Leány_20!F5)</f>
        <v>-</v>
      </c>
      <c r="G78" s="73"/>
      <c r="H78" s="73"/>
      <c r="I78" s="138" t="str">
        <f>IF(Áik_Zlpu_Leány_20!G5=0,"-",Áik_Zlpu_Leány_20!G5)</f>
        <v>-</v>
      </c>
      <c r="J78" s="138" t="str">
        <f>IF(Áik_Zlpu_Leány_20!H5=0,"-",Áik_Zlpu_Leány_20!H5)</f>
        <v>-</v>
      </c>
      <c r="K78" s="181" t="str">
        <f>IF(Áik_Zlpu_Leány_20!I5=0,"-",Áik_Zlpu_Leány_20!I5)</f>
        <v>-</v>
      </c>
    </row>
    <row r="79" spans="1:11" x14ac:dyDescent="0.2">
      <c r="A79" s="73"/>
      <c r="B79" s="73"/>
      <c r="C79" s="73"/>
      <c r="D79" s="73"/>
      <c r="E79" s="73"/>
      <c r="F79" s="73"/>
      <c r="G79" s="73"/>
      <c r="H79" s="73"/>
      <c r="I79" s="138"/>
      <c r="J79" s="138"/>
      <c r="K79" s="181"/>
    </row>
    <row r="80" spans="1:11" x14ac:dyDescent="0.2">
      <c r="A80" s="73" t="s">
        <v>65</v>
      </c>
      <c r="B80" s="73"/>
      <c r="C80" s="73"/>
      <c r="D80" s="73"/>
      <c r="E80" s="73"/>
      <c r="F80" s="73"/>
      <c r="G80" s="73"/>
      <c r="H80" s="73"/>
      <c r="I80" s="138"/>
      <c r="J80" s="138"/>
      <c r="K80" s="181"/>
    </row>
    <row r="81" spans="1:11" x14ac:dyDescent="0.2">
      <c r="A81" s="73"/>
      <c r="B81" s="73" t="s">
        <v>168</v>
      </c>
      <c r="C81" s="73"/>
      <c r="D81" s="73"/>
      <c r="E81" s="73"/>
      <c r="F81" s="73"/>
      <c r="G81" s="73"/>
      <c r="H81" s="73"/>
      <c r="I81" s="138"/>
      <c r="J81" s="138"/>
      <c r="K81" s="181"/>
    </row>
    <row r="82" spans="1:11" x14ac:dyDescent="0.2">
      <c r="A82" s="138" t="s">
        <v>12</v>
      </c>
      <c r="B82" s="73" t="str">
        <f>IF(Áik_Zlpu_Leány_20!B3=0,"-",Áik_Zlpu_Leány_20!B3)</f>
        <v>-</v>
      </c>
      <c r="C82" s="138" t="str">
        <f>IF(Áik_Zlpu_Leány_20!C3=0,"-",Áik_Zlpu_Leány_20!C3)</f>
        <v>-</v>
      </c>
      <c r="D82" s="73"/>
      <c r="E82" s="73"/>
      <c r="F82" s="73"/>
      <c r="G82" s="73"/>
      <c r="H82" s="73"/>
      <c r="I82" s="138"/>
      <c r="J82" s="138"/>
      <c r="K82" s="181"/>
    </row>
    <row r="83" spans="1:11" x14ac:dyDescent="0.2">
      <c r="A83" s="138" t="s">
        <v>13</v>
      </c>
      <c r="B83" s="73" t="str">
        <f>IF(Áik_Zlpu_Leány_20!B4=0,"-",Áik_Zlpu_Leány_20!B4)</f>
        <v>-</v>
      </c>
      <c r="C83" s="138" t="str">
        <f>IF(Áik_Zlpu_Leány_20!C4=0,"-",Áik_Zlpu_Leány_20!C4)</f>
        <v>-</v>
      </c>
      <c r="D83" s="73"/>
      <c r="E83" s="73"/>
      <c r="F83" s="73"/>
      <c r="G83" s="73"/>
      <c r="H83" s="73"/>
      <c r="I83" s="138"/>
      <c r="J83" s="138"/>
      <c r="K83" s="181"/>
    </row>
    <row r="84" spans="1:11" x14ac:dyDescent="0.2">
      <c r="A84" s="138" t="s">
        <v>14</v>
      </c>
      <c r="B84" s="73" t="str">
        <f>IF(Áik_Zlpu_Leány_20!B5=0,"-",Áik_Zlpu_Leány_20!B5)</f>
        <v>-</v>
      </c>
      <c r="C84" s="138" t="str">
        <f>IF(Áik_Zlpu_Leány_20!C5=0,"-",Áik_Zlpu_Leány_20!C5)</f>
        <v>-</v>
      </c>
      <c r="D84" s="73"/>
      <c r="E84" s="73"/>
      <c r="F84" s="73"/>
      <c r="G84" s="73"/>
      <c r="H84" s="73"/>
      <c r="I84" s="138"/>
      <c r="J84" s="138"/>
      <c r="K84" s="181"/>
    </row>
    <row r="85" spans="1:11" x14ac:dyDescent="0.2">
      <c r="A85" s="73"/>
      <c r="B85" s="73"/>
      <c r="C85" s="73"/>
      <c r="D85" s="73"/>
      <c r="E85" s="73"/>
      <c r="F85" s="73"/>
      <c r="G85" s="73"/>
      <c r="H85" s="73"/>
      <c r="I85" s="138"/>
      <c r="J85" s="138"/>
      <c r="K85" s="181"/>
    </row>
    <row r="86" spans="1:11" x14ac:dyDescent="0.2">
      <c r="A86" s="73" t="s">
        <v>63</v>
      </c>
      <c r="B86" s="73"/>
      <c r="C86" s="73"/>
      <c r="D86" s="73"/>
      <c r="E86" s="73"/>
      <c r="F86" s="73"/>
      <c r="G86" s="73"/>
      <c r="H86" s="73"/>
      <c r="I86" s="138"/>
      <c r="J86" s="138"/>
      <c r="K86" s="181"/>
    </row>
    <row r="87" spans="1:11" x14ac:dyDescent="0.2">
      <c r="A87" s="138" t="s">
        <v>12</v>
      </c>
      <c r="B87" s="73" t="str">
        <f>IF('KI_Zlpu_Leány_20 '!B3=0,"-",'KI_Zlpu_Leány_20 '!B3)</f>
        <v>-</v>
      </c>
      <c r="C87" s="138" t="str">
        <f>IF('KI_Zlpu_Leány_20 '!C3=0,"-",'KI_Zlpu_Leány_20 '!C3)</f>
        <v>-</v>
      </c>
      <c r="D87" s="73" t="str">
        <f>IF('KI_Zlpu_Leány_20 '!D3=0,"-",'KI_Zlpu_Leány_20 '!D3)</f>
        <v>-</v>
      </c>
      <c r="E87" s="73" t="str">
        <f>IF('KI_Zlpu_Leány_20 '!E3=0,"-",'KI_Zlpu_Leány_20 '!E3)</f>
        <v>-</v>
      </c>
      <c r="F87" s="73" t="str">
        <f>IF('KI_Zlpu_Leány_20 '!F3=0,"-",'KI_Zlpu_Leány_20 '!F3)</f>
        <v>-</v>
      </c>
      <c r="G87" s="73"/>
      <c r="H87" s="73"/>
      <c r="I87" s="138" t="str">
        <f>IF('KI_Zlpu_Leány_20 '!F3=0,"-",'KI_Zlpu_Leány_20 '!F3)</f>
        <v>-</v>
      </c>
      <c r="J87" s="138" t="str">
        <f>IF('KI_Zlpu_Leány_20 '!G3=0,"-",'KI_Zlpu_Leány_20 '!G3)</f>
        <v>-</v>
      </c>
      <c r="K87" s="181" t="str">
        <f>IF('KI_Zlpu_Leány_20 '!H3=0,"-",'KI_Zlpu_Leány_20 '!H3)</f>
        <v>-</v>
      </c>
    </row>
    <row r="88" spans="1:11" x14ac:dyDescent="0.2">
      <c r="A88" s="138" t="s">
        <v>13</v>
      </c>
      <c r="B88" s="73" t="str">
        <f>IF('KI_Zlpu_Leány_20 '!B4=0,"-",'KI_Zlpu_Leány_20 '!B4)</f>
        <v>-</v>
      </c>
      <c r="C88" s="138" t="str">
        <f>IF('KI_Zlpu_Leány_20 '!C4=0,"-",'KI_Zlpu_Leány_20 '!C4)</f>
        <v>-</v>
      </c>
      <c r="D88" s="73" t="str">
        <f>IF('KI_Zlpu_Leány_20 '!D4=0,"-",'KI_Zlpu_Leány_20 '!D4)</f>
        <v>-</v>
      </c>
      <c r="E88" s="73" t="str">
        <f>IF('KI_Zlpu_Leány_20 '!E4=0,"-",'KI_Zlpu_Leány_20 '!E4)</f>
        <v>-</v>
      </c>
      <c r="F88" s="73" t="str">
        <f>IF('KI_Zlpu_Leány_20 '!F4=0,"-",'KI_Zlpu_Leány_20 '!F4)</f>
        <v>-</v>
      </c>
      <c r="G88" s="73"/>
      <c r="H88" s="73"/>
      <c r="I88" s="138" t="str">
        <f>IF('KI_Zlpu_Leány_20 '!F4=0,"-",'KI_Zlpu_Leány_20 '!F4)</f>
        <v>-</v>
      </c>
      <c r="J88" s="138" t="str">
        <f>IF('KI_Zlpu_Leány_20 '!G4=0,"-",'KI_Zlpu_Leány_20 '!G4)</f>
        <v>-</v>
      </c>
      <c r="K88" s="181" t="str">
        <f>IF('KI_Zlpu_Leány_20 '!H4=0,"-",'KI_Zlpu_Leány_20 '!H4)</f>
        <v>-</v>
      </c>
    </row>
    <row r="89" spans="1:11" x14ac:dyDescent="0.2">
      <c r="A89" s="138" t="s">
        <v>14</v>
      </c>
      <c r="B89" s="73" t="str">
        <f>IF('KI_Zlpu_Leány_20 '!B5=0,"-",'KI_Zlpu_Leány_20 '!B5)</f>
        <v>-</v>
      </c>
      <c r="C89" s="138" t="str">
        <f>IF('KI_Zlpu_Leány_20 '!C5=0,"-",'KI_Zlpu_Leány_20 '!C5)</f>
        <v>-</v>
      </c>
      <c r="D89" s="73" t="str">
        <f>IF('KI_Zlpu_Leány_20 '!D5=0,"-",'KI_Zlpu_Leány_20 '!D5)</f>
        <v>-</v>
      </c>
      <c r="E89" s="73" t="str">
        <f>IF('KI_Zlpu_Leány_20 '!E5=0,"-",'KI_Zlpu_Leány_20 '!E5)</f>
        <v>-</v>
      </c>
      <c r="F89" s="73" t="str">
        <f>IF('KI_Zlpu_Leány_20 '!F5=0,"-",'KI_Zlpu_Leány_20 '!F5)</f>
        <v>-</v>
      </c>
      <c r="G89" s="73"/>
      <c r="H89" s="73"/>
      <c r="I89" s="138" t="str">
        <f>IF('KI_Zlpu_Leány_20 '!F5=0,"-",'KI_Zlpu_Leány_20 '!F5)</f>
        <v>-</v>
      </c>
      <c r="J89" s="138" t="str">
        <f>IF('KI_Zlpu_Leány_20 '!G5=0,"-",'KI_Zlpu_Leány_20 '!G5)</f>
        <v>-</v>
      </c>
      <c r="K89" s="181" t="str">
        <f>IF('KI_Zlpu_Leány_20 '!H5=0,"-",'KI_Zlpu_Leány_20 '!H5)</f>
        <v>-</v>
      </c>
    </row>
    <row r="90" spans="1:11" x14ac:dyDescent="0.2">
      <c r="A90" s="73"/>
      <c r="B90" s="73"/>
      <c r="C90" s="73"/>
      <c r="D90" s="73"/>
      <c r="E90" s="73"/>
      <c r="F90" s="73"/>
      <c r="G90" s="73"/>
      <c r="H90" s="73"/>
      <c r="I90" s="138"/>
      <c r="J90" s="138"/>
      <c r="K90" s="181"/>
    </row>
    <row r="91" spans="1:11" x14ac:dyDescent="0.2">
      <c r="A91" s="73" t="s">
        <v>66</v>
      </c>
      <c r="B91" s="73"/>
      <c r="C91" s="73"/>
      <c r="D91" s="73"/>
      <c r="E91" s="73"/>
      <c r="F91" s="73"/>
      <c r="G91" s="73"/>
      <c r="H91" s="73"/>
      <c r="I91" s="138"/>
      <c r="J91" s="138"/>
      <c r="K91" s="181"/>
    </row>
    <row r="92" spans="1:11" x14ac:dyDescent="0.2">
      <c r="A92" s="73"/>
      <c r="B92" s="73" t="s">
        <v>168</v>
      </c>
      <c r="C92" s="73"/>
      <c r="D92" s="73"/>
      <c r="E92" s="73"/>
      <c r="F92" s="73"/>
      <c r="G92" s="73"/>
      <c r="H92" s="73"/>
      <c r="I92" s="138"/>
      <c r="J92" s="138"/>
      <c r="K92" s="181"/>
    </row>
    <row r="93" spans="1:11" x14ac:dyDescent="0.2">
      <c r="A93" s="138" t="s">
        <v>12</v>
      </c>
      <c r="B93" s="73" t="str">
        <f>IF('KI_Zlpu_Leány_20 '!B3=0,"-",'KI_Zlpu_Leány_20 '!B3)</f>
        <v>-</v>
      </c>
      <c r="C93" s="138" t="str">
        <f>IF('KI_Zlpu_Leány_20 '!C3=0,"-",'KI_Zlpu_Leány_20 '!C3)</f>
        <v>-</v>
      </c>
      <c r="D93" s="73"/>
      <c r="E93" s="73"/>
      <c r="F93" s="73"/>
      <c r="G93" s="73"/>
      <c r="H93" s="73"/>
      <c r="I93" s="138"/>
      <c r="J93" s="138"/>
      <c r="K93" s="181"/>
    </row>
    <row r="94" spans="1:11" x14ac:dyDescent="0.2">
      <c r="A94" s="138" t="s">
        <v>13</v>
      </c>
      <c r="B94" s="73" t="str">
        <f>IF('KI_Zlpu_Leány_20 '!B4=0,"-",'KI_Zlpu_Leány_20 '!B4)</f>
        <v>-</v>
      </c>
      <c r="C94" s="138" t="str">
        <f>IF('KI_Zlpu_Leány_20 '!C4=0,"-",'KI_Zlpu_Leány_20 '!C4)</f>
        <v>-</v>
      </c>
      <c r="D94" s="73"/>
      <c r="E94" s="73"/>
      <c r="F94" s="73"/>
      <c r="G94" s="73"/>
      <c r="H94" s="73"/>
      <c r="I94" s="138"/>
      <c r="J94" s="138"/>
      <c r="K94" s="181"/>
    </row>
    <row r="95" spans="1:11" x14ac:dyDescent="0.2">
      <c r="A95" s="138" t="s">
        <v>14</v>
      </c>
      <c r="B95" s="73" t="str">
        <f>IF('KI_Zlpu_Leány_20 '!B5=0,"-",'KI_Zlpu_Leány_20 '!B5)</f>
        <v>-</v>
      </c>
      <c r="C95" s="138" t="str">
        <f>IF('KI_Zlpu_Leány_20 '!C5=0,"-",'KI_Zlpu_Leány_20 '!C5)</f>
        <v>-</v>
      </c>
      <c r="D95" s="73"/>
      <c r="E95" s="73"/>
      <c r="F95" s="73"/>
      <c r="G95" s="73"/>
      <c r="H95" s="73"/>
      <c r="I95" s="138"/>
      <c r="J95" s="138"/>
      <c r="K95" s="181"/>
    </row>
    <row r="96" spans="1:11" x14ac:dyDescent="0.2">
      <c r="A96" s="73"/>
      <c r="B96" s="73"/>
      <c r="C96" s="73"/>
      <c r="D96" s="73"/>
      <c r="E96" s="73"/>
      <c r="F96" s="73"/>
      <c r="G96" s="73"/>
      <c r="H96" s="73"/>
      <c r="I96" s="138"/>
      <c r="J96" s="138"/>
      <c r="K96" s="181"/>
    </row>
    <row r="97" spans="1:11" x14ac:dyDescent="0.2">
      <c r="A97" s="73" t="s">
        <v>20</v>
      </c>
      <c r="B97" s="73"/>
      <c r="C97" s="73"/>
      <c r="D97" s="73"/>
      <c r="E97" s="73"/>
      <c r="F97" s="73"/>
      <c r="G97" s="73"/>
      <c r="H97" s="73"/>
      <c r="I97" s="138"/>
      <c r="J97" s="138"/>
      <c r="K97" s="181"/>
    </row>
    <row r="98" spans="1:11" x14ac:dyDescent="0.2">
      <c r="A98" s="138" t="s">
        <v>12</v>
      </c>
      <c r="B98" s="73" t="str">
        <f>IF(Áik_Lpi_Fiú_20!B3=0,"-",Áik_Lpi_Fiú_20!B3)</f>
        <v>Kaló Balázs</v>
      </c>
      <c r="C98" s="138">
        <f>IF(Áik_Lpi_Fiú_20!C3=0,"-",Áik_Lpi_Fiú_20!C3)</f>
        <v>2008</v>
      </c>
      <c r="D98" s="73" t="str">
        <f>IF(Áik_Lpi_Fiú_20!D3=0,"-",Áik_Lpi_Fiú_20!D3)</f>
        <v>Debrecen</v>
      </c>
      <c r="E98" s="73" t="str">
        <f>IF(Áik_Lpi_Fiú_20!E3=0,"-",Áik_Lpi_Fiú_20!E3)</f>
        <v>Kölcsey Ferenc Református Általános Iskola</v>
      </c>
      <c r="F98" s="73" t="str">
        <f>IF(Áik_Lpi_Fiú_20!F3=0,"-",Áik_Lpi_Fiú_20!F3)</f>
        <v>Hajdú-Bihar</v>
      </c>
      <c r="G98" s="73"/>
      <c r="H98" s="73"/>
      <c r="I98" s="138">
        <f>IF(Áik_Lpi_Fiú_20!G3=0,"-",Áik_Lpi_Fiú_20!G3)</f>
        <v>88</v>
      </c>
      <c r="J98" s="138">
        <f>IF(Áik_Lpi_Fiú_20!H3=0,"-",Áik_Lpi_Fiú_20!H3)</f>
        <v>85</v>
      </c>
      <c r="K98" s="181">
        <f>IF(Áik_Lpi_Fiú_20!I3=0,"-",Áik_Lpi_Fiú_20!I3)</f>
        <v>173</v>
      </c>
    </row>
    <row r="99" spans="1:11" x14ac:dyDescent="0.2">
      <c r="A99" s="138" t="s">
        <v>13</v>
      </c>
      <c r="B99" s="73" t="str">
        <f>IF(Áik_Lpi_Fiú_20!B4=0,"-",Áik_Lpi_Fiú_20!B4)</f>
        <v>Pető László Junior</v>
      </c>
      <c r="C99" s="138">
        <f>IF(Áik_Lpi_Fiú_20!C4=0,"-",Áik_Lpi_Fiú_20!C4)</f>
        <v>2009</v>
      </c>
      <c r="D99" s="73" t="str">
        <f>IF(Áik_Lpi_Fiú_20!D4=0,"-",Áik_Lpi_Fiú_20!D4)</f>
        <v>Ebes</v>
      </c>
      <c r="E99" s="73" t="str">
        <f>IF(Áik_Lpi_Fiú_20!E4=0,"-",Áik_Lpi_Fiú_20!E4)</f>
        <v>Arany János Általános Iskola</v>
      </c>
      <c r="F99" s="73" t="str">
        <f>IF(Áik_Lpi_Fiú_20!F4=0,"-",Áik_Lpi_Fiú_20!F4)</f>
        <v>Hajdú-Bihar</v>
      </c>
      <c r="G99" s="73"/>
      <c r="H99" s="73"/>
      <c r="I99" s="138">
        <f>IF(Áik_Lpi_Fiú_20!G4=0,"-",Áik_Lpi_Fiú_20!G4)</f>
        <v>86</v>
      </c>
      <c r="J99" s="138">
        <f>IF(Áik_Lpi_Fiú_20!H4=0,"-",Áik_Lpi_Fiú_20!H4)</f>
        <v>85</v>
      </c>
      <c r="K99" s="181">
        <f>IF(Áik_Lpi_Fiú_20!I4=0,"-",Áik_Lpi_Fiú_20!I4)</f>
        <v>171</v>
      </c>
    </row>
    <row r="100" spans="1:11" x14ac:dyDescent="0.2">
      <c r="A100" s="138" t="s">
        <v>14</v>
      </c>
      <c r="B100" s="73" t="str">
        <f>IF(Áik_Lpi_Fiú_20!B5=0,"-",Áik_Lpi_Fiú_20!B5)</f>
        <v>Kiss Olivér</v>
      </c>
      <c r="C100" s="138">
        <f>IF(Áik_Lpi_Fiú_20!C5=0,"-",Áik_Lpi_Fiú_20!C5)</f>
        <v>2009</v>
      </c>
      <c r="D100" s="73" t="str">
        <f>IF(Áik_Lpi_Fiú_20!D5=0,"-",Áik_Lpi_Fiú_20!D5)</f>
        <v>Debrecen</v>
      </c>
      <c r="E100" s="73" t="str">
        <f>IF(Áik_Lpi_Fiú_20!E5=0,"-",Áik_Lpi_Fiú_20!E5)</f>
        <v>Huszár Gál Gimnázium, Általános Iskola Alapfokú Művészeti Iskola és Óvoda</v>
      </c>
      <c r="F100" s="73" t="str">
        <f>IF(Áik_Lpi_Fiú_20!F5=0,"-",Áik_Lpi_Fiú_20!F5)</f>
        <v>Hajdú-Bihar</v>
      </c>
      <c r="G100" s="73"/>
      <c r="H100" s="73"/>
      <c r="I100" s="138">
        <f>IF(Áik_Lpi_Fiú_20!G5=0,"-",Áik_Lpi_Fiú_20!G5)</f>
        <v>85</v>
      </c>
      <c r="J100" s="138">
        <f>IF(Áik_Lpi_Fiú_20!H5=0,"-",Áik_Lpi_Fiú_20!H5)</f>
        <v>84</v>
      </c>
      <c r="K100" s="181">
        <f>IF(Áik_Lpi_Fiú_20!I5=0,"-",Áik_Lpi_Fiú_20!I5)</f>
        <v>169</v>
      </c>
    </row>
    <row r="101" spans="1:11" x14ac:dyDescent="0.2">
      <c r="A101" s="73"/>
      <c r="B101" s="73"/>
      <c r="C101" s="73"/>
      <c r="D101" s="73"/>
      <c r="E101" s="73"/>
      <c r="F101" s="73"/>
      <c r="G101" s="73"/>
      <c r="H101" s="73"/>
      <c r="I101" s="138"/>
      <c r="J101" s="138"/>
      <c r="K101" s="181"/>
    </row>
    <row r="102" spans="1:11" x14ac:dyDescent="0.2">
      <c r="A102" s="73" t="s">
        <v>52</v>
      </c>
      <c r="B102" s="73"/>
      <c r="C102" s="73"/>
      <c r="D102" s="73"/>
      <c r="E102" s="73"/>
      <c r="F102" s="73"/>
      <c r="G102" s="73"/>
      <c r="H102" s="73"/>
      <c r="I102" s="138"/>
      <c r="J102" s="138"/>
      <c r="K102" s="181"/>
    </row>
    <row r="103" spans="1:11" x14ac:dyDescent="0.2">
      <c r="A103" s="138"/>
      <c r="B103" s="73" t="s">
        <v>168</v>
      </c>
      <c r="C103" s="73"/>
      <c r="D103" s="73"/>
      <c r="E103" s="73"/>
      <c r="F103" s="73"/>
      <c r="G103" s="73"/>
      <c r="H103" s="73"/>
      <c r="I103" s="138"/>
      <c r="J103" s="138"/>
      <c r="K103" s="181"/>
    </row>
    <row r="104" spans="1:11" x14ac:dyDescent="0.2">
      <c r="A104" s="138" t="s">
        <v>12</v>
      </c>
      <c r="B104" s="73" t="str">
        <f>IF(Áik_Lpi_Fiú_20!B3=0,"-",Áik_Lpi_Fiú_20!B3)</f>
        <v>Kaló Balázs</v>
      </c>
      <c r="C104" s="138">
        <f>IF(Áik_Lpi_Fiú_20!C3=0,"-",Áik_Lpi_Fiú_20!C3)</f>
        <v>2008</v>
      </c>
      <c r="D104" s="73"/>
      <c r="E104" s="73"/>
      <c r="F104" s="73"/>
      <c r="G104" s="73"/>
      <c r="H104" s="73"/>
      <c r="I104" s="138"/>
      <c r="J104" s="138"/>
      <c r="K104" s="181"/>
    </row>
    <row r="105" spans="1:11" x14ac:dyDescent="0.2">
      <c r="A105" s="138" t="s">
        <v>13</v>
      </c>
      <c r="B105" s="73" t="str">
        <f>IF(Áik_Lpi_Fiú_20!B4=0,"-",Áik_Lpi_Fiú_20!B4)</f>
        <v>Pető László Junior</v>
      </c>
      <c r="C105" s="138">
        <f>IF(Áik_Lpi_Fiú_20!C4=0,"-",Áik_Lpi_Fiú_20!C4)</f>
        <v>2009</v>
      </c>
      <c r="D105" s="73"/>
      <c r="E105" s="73"/>
      <c r="F105" s="73"/>
      <c r="G105" s="73"/>
      <c r="H105" s="73"/>
      <c r="I105" s="138"/>
      <c r="J105" s="138"/>
      <c r="K105" s="181"/>
    </row>
    <row r="106" spans="1:11" x14ac:dyDescent="0.2">
      <c r="A106" s="138" t="s">
        <v>14</v>
      </c>
      <c r="B106" s="73" t="str">
        <f>IF(Áik_Lpi_Fiú_20!B5=0,"-",Áik_Lpi_Fiú_20!B5)</f>
        <v>Kiss Olivér</v>
      </c>
      <c r="C106" s="138">
        <f>IF(Áik_Lpi_Fiú_20!C5=0,"-",Áik_Lpi_Fiú_20!C5)</f>
        <v>2009</v>
      </c>
      <c r="D106" s="73"/>
      <c r="E106" s="73"/>
      <c r="F106" s="73"/>
      <c r="G106" s="73"/>
      <c r="H106" s="73"/>
      <c r="I106" s="138"/>
      <c r="J106" s="138"/>
      <c r="K106" s="181"/>
    </row>
    <row r="107" spans="1:11" x14ac:dyDescent="0.2">
      <c r="A107" s="73"/>
      <c r="B107" s="73"/>
      <c r="C107" s="73"/>
      <c r="D107" s="73"/>
      <c r="E107" s="73"/>
      <c r="F107" s="73"/>
      <c r="G107" s="73"/>
      <c r="H107" s="73"/>
      <c r="I107" s="138"/>
      <c r="J107" s="138"/>
      <c r="K107" s="181"/>
    </row>
    <row r="108" spans="1:11" x14ac:dyDescent="0.2">
      <c r="A108" s="73" t="s">
        <v>21</v>
      </c>
      <c r="B108" s="73"/>
      <c r="C108" s="73"/>
      <c r="D108" s="73"/>
      <c r="E108" s="73"/>
      <c r="F108" s="73"/>
      <c r="G108" s="73"/>
      <c r="H108" s="73"/>
      <c r="I108" s="138"/>
      <c r="J108" s="138"/>
      <c r="K108" s="181"/>
    </row>
    <row r="109" spans="1:11" x14ac:dyDescent="0.2">
      <c r="A109" s="138" t="s">
        <v>12</v>
      </c>
      <c r="B109" s="73" t="str">
        <f>IF(KI_Lpi_Fiú_20!B3=0,"-",KI_Lpi_Fiú_20!B3)</f>
        <v>Molnár Ádám</v>
      </c>
      <c r="C109" s="138">
        <f>IF(KI_Lpi_Fiú_20!C3=0,"-",KI_Lpi_Fiú_20!C3)</f>
        <v>2006</v>
      </c>
      <c r="D109" s="73" t="str">
        <f>IF(KI_Lpi_Fiú_20!D3=0,"-",KI_Lpi_Fiú_20!D3)</f>
        <v>Debrecen</v>
      </c>
      <c r="E109" s="73" t="str">
        <f>IF(KI_Lpi_Fiú_20!E3=0,"-",KI_Lpi_Fiú_20!E3)</f>
        <v>Svetits Katolikus Óvoda, Általános Iskola, Gimnázium és Kollégium</v>
      </c>
      <c r="F109" s="73" t="str">
        <f>IF(KI_Lpi_Fiú_20!F3=0,"-",KI_Lpi_Fiú_20!F3)</f>
        <v>Hajdú-Bihar</v>
      </c>
      <c r="G109" s="73"/>
      <c r="H109" s="73"/>
      <c r="I109" s="138">
        <f>IF(KI_Lpi_Fiú_20!G3=0,"-",KI_Lpi_Fiú_20!G3)</f>
        <v>92</v>
      </c>
      <c r="J109" s="138">
        <f>IF(KI_Lpi_Fiú_20!H3=0,"-",KI_Lpi_Fiú_20!H3)</f>
        <v>90</v>
      </c>
      <c r="K109" s="181">
        <f>IF(KI_Lpi_Fiú_20!I3=0,"-",KI_Lpi_Fiú_20!I3)</f>
        <v>182</v>
      </c>
    </row>
    <row r="110" spans="1:11" x14ac:dyDescent="0.2">
      <c r="A110" s="138" t="s">
        <v>13</v>
      </c>
      <c r="B110" s="73" t="str">
        <f>IF(KI_Lpi_Fiú_20!B4=0,"-",KI_Lpi_Fiú_20!B4)</f>
        <v>Boros Dominik</v>
      </c>
      <c r="C110" s="138">
        <f>IF(KI_Lpi_Fiú_20!C4=0,"-",KI_Lpi_Fiú_20!C4)</f>
        <v>2007</v>
      </c>
      <c r="D110" s="73" t="str">
        <f>IF(KI_Lpi_Fiú_20!D4=0,"-",KI_Lpi_Fiú_20!D4)</f>
        <v>Hajdúböszörmény</v>
      </c>
      <c r="E110" s="73" t="str">
        <f>IF(KI_Lpi_Fiú_20!E4=0,"-",KI_Lpi_Fiú_20!E4)</f>
        <v>Brassai Sámuel Szakközép Iskola</v>
      </c>
      <c r="F110" s="73" t="str">
        <f>IF(KI_Lpi_Fiú_20!F4=0,"-",KI_Lpi_Fiú_20!F4)</f>
        <v>Hajdú-Bihar</v>
      </c>
      <c r="G110" s="73"/>
      <c r="H110" s="73"/>
      <c r="I110" s="138">
        <f>IF(KI_Lpi_Fiú_20!G4=0,"-",KI_Lpi_Fiú_20!G4)</f>
        <v>80</v>
      </c>
      <c r="J110" s="138">
        <f>IF(KI_Lpi_Fiú_20!H4=0,"-",KI_Lpi_Fiú_20!H4)</f>
        <v>88</v>
      </c>
      <c r="K110" s="181">
        <f>IF(KI_Lpi_Fiú_20!I4=0,"-",KI_Lpi_Fiú_20!I4)</f>
        <v>168</v>
      </c>
    </row>
    <row r="111" spans="1:11" x14ac:dyDescent="0.2">
      <c r="A111" s="138" t="s">
        <v>14</v>
      </c>
      <c r="B111" s="73" t="str">
        <f>IF(KI_Lpi_Fiú_20!B5=0,"-",KI_Lpi_Fiú_20!B5)</f>
        <v>Gönczi Tamás</v>
      </c>
      <c r="C111" s="138">
        <f>IF(KI_Lpi_Fiú_20!C5=0,"-",KI_Lpi_Fiú_20!C5)</f>
        <v>2006</v>
      </c>
      <c r="D111" s="73" t="str">
        <f>IF(KI_Lpi_Fiú_20!D5=0,"-",KI_Lpi_Fiú_20!D5)</f>
        <v>Debrecen</v>
      </c>
      <c r="E111" s="73" t="str">
        <f>IF(KI_Lpi_Fiú_20!E5=0,"-",KI_Lpi_Fiú_20!E5)</f>
        <v>Dóczy Gedeon Gimnázium</v>
      </c>
      <c r="F111" s="73" t="str">
        <f>IF(KI_Lpi_Fiú_20!F5=0,"-",KI_Lpi_Fiú_20!F5)</f>
        <v>Hajdú-Bihar</v>
      </c>
      <c r="G111" s="73"/>
      <c r="H111" s="73"/>
      <c r="I111" s="138">
        <f>IF(KI_Lpi_Fiú_20!G5=0,"-",KI_Lpi_Fiú_20!G5)</f>
        <v>80</v>
      </c>
      <c r="J111" s="138">
        <f>IF(KI_Lpi_Fiú_20!H5=0,"-",KI_Lpi_Fiú_20!H5)</f>
        <v>73</v>
      </c>
      <c r="K111" s="181">
        <f>IF(KI_Lpi_Fiú_20!I5=0,"-",KI_Lpi_Fiú_20!I5)</f>
        <v>153</v>
      </c>
    </row>
    <row r="112" spans="1:11" x14ac:dyDescent="0.2">
      <c r="A112" s="73"/>
      <c r="B112" s="73"/>
      <c r="C112" s="73"/>
      <c r="D112" s="73"/>
      <c r="E112" s="73"/>
      <c r="F112" s="73"/>
      <c r="G112" s="73"/>
      <c r="H112" s="73"/>
      <c r="I112" s="138"/>
      <c r="J112" s="138"/>
      <c r="K112" s="181"/>
    </row>
    <row r="113" spans="1:11" x14ac:dyDescent="0.2">
      <c r="A113" s="73" t="s">
        <v>24</v>
      </c>
      <c r="B113" s="73"/>
      <c r="C113" s="73"/>
      <c r="D113" s="73"/>
      <c r="E113" s="73"/>
      <c r="F113" s="73"/>
      <c r="G113" s="73"/>
      <c r="H113" s="73"/>
      <c r="I113" s="138"/>
      <c r="J113" s="138"/>
      <c r="K113" s="181"/>
    </row>
    <row r="114" spans="1:11" x14ac:dyDescent="0.2">
      <c r="A114" s="138"/>
      <c r="B114" s="73" t="s">
        <v>168</v>
      </c>
      <c r="C114" s="73"/>
      <c r="D114" s="73"/>
      <c r="E114" s="73"/>
      <c r="F114" s="73"/>
      <c r="G114" s="73"/>
      <c r="H114" s="73"/>
      <c r="I114" s="138"/>
      <c r="J114" s="138"/>
      <c r="K114" s="181"/>
    </row>
    <row r="115" spans="1:11" x14ac:dyDescent="0.2">
      <c r="A115" s="138" t="s">
        <v>12</v>
      </c>
      <c r="B115" s="73" t="str">
        <f>IF(KI_Lpi_Fiú_20!B3=0,"-",KI_Lpi_Fiú_20!B3)</f>
        <v>Molnár Ádám</v>
      </c>
      <c r="C115" s="138">
        <f>IF(KI_Lpi_Fiú_20!C3=0,"-",KI_Lpi_Fiú_20!C3)</f>
        <v>2006</v>
      </c>
      <c r="D115" s="73"/>
      <c r="E115" s="73"/>
      <c r="F115" s="73"/>
      <c r="G115" s="73"/>
      <c r="H115" s="73"/>
      <c r="I115" s="138"/>
      <c r="J115" s="138"/>
      <c r="K115" s="181"/>
    </row>
    <row r="116" spans="1:11" x14ac:dyDescent="0.2">
      <c r="A116" s="138" t="s">
        <v>13</v>
      </c>
      <c r="B116" s="73" t="str">
        <f>IF(KI_Lpi_Fiú_20!B4=0,"-",KI_Lpi_Fiú_20!B4)</f>
        <v>Boros Dominik</v>
      </c>
      <c r="C116" s="138">
        <f>IF(KI_Lpi_Fiú_20!C4=0,"-",KI_Lpi_Fiú_20!C4)</f>
        <v>2007</v>
      </c>
      <c r="D116" s="73"/>
      <c r="E116" s="73"/>
      <c r="F116" s="73"/>
      <c r="G116" s="73"/>
      <c r="H116" s="73"/>
      <c r="I116" s="138"/>
      <c r="J116" s="138"/>
      <c r="K116" s="181"/>
    </row>
    <row r="117" spans="1:11" x14ac:dyDescent="0.2">
      <c r="A117" s="138" t="s">
        <v>14</v>
      </c>
      <c r="B117" s="73" t="str">
        <f>IF(KI_Lpi_Fiú_20!B5=0,"-",KI_Lpi_Fiú_20!B5)</f>
        <v>Gönczi Tamás</v>
      </c>
      <c r="C117" s="138">
        <f>IF(KI_Lpi_Fiú_20!C5=0,"-",KI_Lpi_Fiú_20!C5)</f>
        <v>2006</v>
      </c>
      <c r="D117" s="73"/>
      <c r="E117" s="73"/>
      <c r="F117" s="73"/>
      <c r="G117" s="73"/>
      <c r="H117" s="73"/>
      <c r="I117" s="138"/>
      <c r="J117" s="138"/>
      <c r="K117" s="181"/>
    </row>
    <row r="118" spans="1:11" x14ac:dyDescent="0.2">
      <c r="A118" s="73"/>
      <c r="B118" s="73"/>
      <c r="C118" s="73"/>
      <c r="D118" s="73"/>
      <c r="E118" s="73"/>
      <c r="F118" s="73"/>
      <c r="G118" s="73"/>
      <c r="H118" s="73"/>
      <c r="I118" s="138"/>
      <c r="J118" s="138"/>
      <c r="K118" s="181"/>
    </row>
    <row r="119" spans="1:11" x14ac:dyDescent="0.2">
      <c r="A119" s="73" t="s">
        <v>22</v>
      </c>
      <c r="B119" s="73"/>
      <c r="C119" s="73"/>
      <c r="D119" s="73"/>
      <c r="E119" s="73"/>
      <c r="F119" s="73"/>
      <c r="G119" s="73"/>
      <c r="H119" s="73"/>
      <c r="I119" s="138"/>
      <c r="J119" s="138"/>
      <c r="K119" s="181"/>
    </row>
    <row r="120" spans="1:11" x14ac:dyDescent="0.2">
      <c r="A120" s="138" t="s">
        <v>12</v>
      </c>
      <c r="B120" s="73" t="str">
        <f>IF(Áik_Lpi_Leány_20!B3=0,"-",Áik_Lpi_Leány_20!B3)</f>
        <v>Bohutinsky Elizabet</v>
      </c>
      <c r="C120" s="138">
        <f>IF(Áik_Lpi_Leány_20!C3=0,"-",Áik_Lpi_Leány_20!C3)</f>
        <v>2009</v>
      </c>
      <c r="D120" s="73" t="str">
        <f>IF(Áik_Lpi_Leány_20!D3=0,"-",Áik_Lpi_Leány_20!D3)</f>
        <v>Hajdúszoboszló</v>
      </c>
      <c r="E120" s="73" t="str">
        <f>IF(Áik_Lpi_Leány_20!E3=0,"-",Áik_Lpi_Leány_20!E3)</f>
        <v>Hőgyes Endre Gimnázium</v>
      </c>
      <c r="F120" s="73" t="str">
        <f>IF(Áik_Lpi_Leány_20!F3=0,"-",Áik_Lpi_Leány_20!F3)</f>
        <v>Hajdú-Bihar</v>
      </c>
      <c r="G120" s="73"/>
      <c r="H120" s="73"/>
      <c r="I120" s="138">
        <f>IF(Áik_Lpi_Leány_20!G3=0,"-",Áik_Lpi_Leány_20!G3)</f>
        <v>86</v>
      </c>
      <c r="J120" s="138">
        <f>IF(Áik_Lpi_Leány_20!H3=0,"-",Áik_Lpi_Leány_20!H3)</f>
        <v>86</v>
      </c>
      <c r="K120" s="181">
        <f>IF(Áik_Lpi_Leány_20!I3=0,"-",Áik_Lpi_Leány_20!I3)</f>
        <v>172</v>
      </c>
    </row>
    <row r="121" spans="1:11" x14ac:dyDescent="0.2">
      <c r="A121" s="138" t="s">
        <v>13</v>
      </c>
      <c r="B121" s="73" t="str">
        <f>IF(Áik_Lpi_Leány_20!B4=0,"-",Áik_Lpi_Leány_20!B4)</f>
        <v>Cséki Emma</v>
      </c>
      <c r="C121" s="138">
        <f>IF(Áik_Lpi_Leány_20!C4=0,"-",Áik_Lpi_Leány_20!C4)</f>
        <v>2009</v>
      </c>
      <c r="D121" s="73" t="str">
        <f>IF(Áik_Lpi_Leány_20!D4=0,"-",Áik_Lpi_Leány_20!D4)</f>
        <v>Berettyóújfalu</v>
      </c>
      <c r="E121" s="73" t="str">
        <f>IF(Áik_Lpi_Leány_20!E4=0,"-",Áik_Lpi_Leány_20!E4)</f>
        <v>Berettyóújfalu József Attila Általános Iskola</v>
      </c>
      <c r="F121" s="73" t="str">
        <f>IF(Áik_Lpi_Leány_20!F4=0,"-",Áik_Lpi_Leány_20!F4)</f>
        <v>Hajdú-Bihar</v>
      </c>
      <c r="G121" s="73"/>
      <c r="H121" s="73"/>
      <c r="I121" s="138">
        <f>IF(Áik_Lpi_Leány_20!G4=0,"-",Áik_Lpi_Leány_20!G4)</f>
        <v>77</v>
      </c>
      <c r="J121" s="138">
        <f>IF(Áik_Lpi_Leány_20!H4=0,"-",Áik_Lpi_Leány_20!H4)</f>
        <v>88</v>
      </c>
      <c r="K121" s="181">
        <f>IF(Áik_Lpi_Leány_20!I4=0,"-",Áik_Lpi_Leány_20!I4)</f>
        <v>165</v>
      </c>
    </row>
    <row r="122" spans="1:11" x14ac:dyDescent="0.2">
      <c r="A122" s="138" t="s">
        <v>14</v>
      </c>
      <c r="B122" s="73" t="str">
        <f>IF(Áik_Lpi_Leány_20!B5=0,"-",Áik_Lpi_Leány_20!B5)</f>
        <v>Szekeres Zsófia</v>
      </c>
      <c r="C122" s="138">
        <f>IF(Áik_Lpi_Leány_20!C5=0,"-",Áik_Lpi_Leány_20!C5)</f>
        <v>2008</v>
      </c>
      <c r="D122" s="73" t="str">
        <f>IF(Áik_Lpi_Leány_20!D5=0,"-",Áik_Lpi_Leány_20!D5)</f>
        <v>Hajdúböszörmény</v>
      </c>
      <c r="E122" s="73" t="str">
        <f>IF(Áik_Lpi_Leány_20!E5=0,"-",Áik_Lpi_Leány_20!E5)</f>
        <v>Bocskay István Általános Iskola</v>
      </c>
      <c r="F122" s="73" t="str">
        <f>IF(Áik_Lpi_Leány_20!F5=0,"-",Áik_Lpi_Leány_20!F5)</f>
        <v>Hajdú-Bihar</v>
      </c>
      <c r="G122" s="73"/>
      <c r="H122" s="73"/>
      <c r="I122" s="138">
        <f>IF(Áik_Lpi_Leány_20!G5=0,"-",Áik_Lpi_Leány_20!G5)</f>
        <v>73</v>
      </c>
      <c r="J122" s="138">
        <f>IF(Áik_Lpi_Leány_20!H5=0,"-",Áik_Lpi_Leány_20!H5)</f>
        <v>77</v>
      </c>
      <c r="K122" s="181">
        <f>IF(Áik_Lpi_Leány_20!I5=0,"-",Áik_Lpi_Leány_20!I5)</f>
        <v>150</v>
      </c>
    </row>
    <row r="123" spans="1:11" x14ac:dyDescent="0.2">
      <c r="A123" s="73"/>
      <c r="B123" s="73"/>
      <c r="C123" s="73"/>
      <c r="D123" s="73"/>
      <c r="E123" s="73"/>
      <c r="F123" s="73"/>
      <c r="G123" s="73"/>
      <c r="H123" s="73"/>
      <c r="I123" s="138"/>
      <c r="J123" s="138"/>
      <c r="K123" s="181"/>
    </row>
    <row r="124" spans="1:11" x14ac:dyDescent="0.2">
      <c r="A124" s="73" t="s">
        <v>53</v>
      </c>
      <c r="B124" s="73"/>
      <c r="C124" s="73"/>
      <c r="D124" s="73"/>
      <c r="E124" s="73"/>
      <c r="F124" s="73"/>
      <c r="G124" s="73"/>
      <c r="H124" s="73"/>
      <c r="I124" s="138"/>
      <c r="J124" s="138"/>
      <c r="K124" s="181"/>
    </row>
    <row r="125" spans="1:11" x14ac:dyDescent="0.2">
      <c r="A125" s="138"/>
      <c r="B125" s="73" t="s">
        <v>168</v>
      </c>
      <c r="C125" s="73"/>
      <c r="D125" s="73"/>
      <c r="E125" s="73"/>
      <c r="F125" s="73"/>
      <c r="G125" s="73"/>
      <c r="H125" s="73"/>
      <c r="I125" s="138"/>
      <c r="J125" s="138"/>
      <c r="K125" s="181"/>
    </row>
    <row r="126" spans="1:11" x14ac:dyDescent="0.2">
      <c r="A126" s="138" t="s">
        <v>12</v>
      </c>
      <c r="B126" s="73" t="str">
        <f>IF(Áik_Lpi_Leány_20!B3=0,"-",Áik_Lpi_Leány_20!B3)</f>
        <v>Bohutinsky Elizabet</v>
      </c>
      <c r="C126" s="138">
        <f>IF(Áik_Lpi_Leány_20!C3=0,"-",Áik_Lpi_Leány_20!C3)</f>
        <v>2009</v>
      </c>
      <c r="D126" s="73"/>
      <c r="E126" s="73"/>
      <c r="F126" s="73"/>
      <c r="G126" s="73"/>
      <c r="H126" s="73"/>
      <c r="I126" s="138"/>
      <c r="J126" s="138"/>
      <c r="K126" s="181"/>
    </row>
    <row r="127" spans="1:11" x14ac:dyDescent="0.2">
      <c r="A127" s="138" t="s">
        <v>13</v>
      </c>
      <c r="B127" s="73" t="str">
        <f>IF(Áik_Lpi_Leány_20!B4=0,"-",Áik_Lpi_Leány_20!B4)</f>
        <v>Cséki Emma</v>
      </c>
      <c r="C127" s="138">
        <f>IF(Áik_Lpi_Leány_20!C4=0,"-",Áik_Lpi_Leány_20!C4)</f>
        <v>2009</v>
      </c>
      <c r="D127" s="73"/>
      <c r="E127" s="73"/>
      <c r="F127" s="73"/>
      <c r="G127" s="73"/>
      <c r="H127" s="73"/>
      <c r="I127" s="138"/>
      <c r="J127" s="138"/>
      <c r="K127" s="181"/>
    </row>
    <row r="128" spans="1:11" x14ac:dyDescent="0.2">
      <c r="A128" s="138" t="s">
        <v>14</v>
      </c>
      <c r="B128" s="73" t="str">
        <f>IF(Áik_Lpi_Leány_20!B5=0,"-",Áik_Lpi_Leány_20!B5)</f>
        <v>Szekeres Zsófia</v>
      </c>
      <c r="C128" s="138">
        <f>IF(Áik_Lpi_Leány_20!C5=0,"-",Áik_Lpi_Leány_20!C5)</f>
        <v>2008</v>
      </c>
      <c r="D128" s="73"/>
      <c r="E128" s="73"/>
      <c r="F128" s="73"/>
      <c r="G128" s="73"/>
      <c r="H128" s="73"/>
      <c r="I128" s="138"/>
      <c r="J128" s="138"/>
      <c r="K128" s="181"/>
    </row>
    <row r="129" spans="1:11" x14ac:dyDescent="0.2">
      <c r="A129" s="73"/>
      <c r="B129" s="73"/>
      <c r="C129" s="73"/>
      <c r="D129" s="73"/>
      <c r="E129" s="73"/>
      <c r="F129" s="73"/>
      <c r="G129" s="73"/>
      <c r="H129" s="73"/>
      <c r="I129" s="138"/>
      <c r="J129" s="138"/>
      <c r="K129" s="181"/>
    </row>
    <row r="130" spans="1:11" x14ac:dyDescent="0.2">
      <c r="A130" s="73" t="s">
        <v>23</v>
      </c>
      <c r="B130" s="73"/>
      <c r="C130" s="73"/>
      <c r="D130" s="73"/>
      <c r="E130" s="73"/>
      <c r="F130" s="73"/>
      <c r="G130" s="73"/>
      <c r="H130" s="73"/>
      <c r="I130" s="138"/>
      <c r="J130" s="138"/>
      <c r="K130" s="181"/>
    </row>
    <row r="131" spans="1:11" x14ac:dyDescent="0.2">
      <c r="A131" s="138" t="s">
        <v>12</v>
      </c>
      <c r="B131" s="73" t="str">
        <f>IF('KI Lpi_Leány_20'!B3=0,"-",'KI Lpi_Leány_20'!B3)</f>
        <v>Szemán Gréta</v>
      </c>
      <c r="C131" s="138">
        <f>IF('KI Lpi_Leány_20'!C3=0,"-",'KI Lpi_Leány_20'!C3)</f>
        <v>2005</v>
      </c>
      <c r="D131" s="73" t="str">
        <f>IF('KI Lpi_Leány_20'!D3=0,"-",'KI Lpi_Leány_20'!D3)</f>
        <v>Debrecen</v>
      </c>
      <c r="E131" s="73" t="str">
        <f>IF('KI Lpi_Leány_20'!E3=0,"-",'KI Lpi_Leány_20'!E3)</f>
        <v>Szent József Gimnázium</v>
      </c>
      <c r="F131" s="73" t="str">
        <f>IF('KI Lpi_Leány_20'!F3=0,"-",'KI Lpi_Leány_20'!F3)</f>
        <v>Hajdú-Bihar</v>
      </c>
      <c r="G131" s="73"/>
      <c r="H131" s="73"/>
      <c r="I131" s="138">
        <f>IF('KI Lpi_Leány_20'!G3=0,"-",'KI Lpi_Leány_20'!G3)</f>
        <v>86</v>
      </c>
      <c r="J131" s="138">
        <f>IF('KI Lpi_Leány_20'!H3=0,"-",'KI Lpi_Leány_20'!H3)</f>
        <v>81</v>
      </c>
      <c r="K131" s="138">
        <f>IF('KI Lpi_Leány_20'!I3=0,"-",'KI Lpi_Leány_20'!I3)</f>
        <v>167</v>
      </c>
    </row>
    <row r="132" spans="1:11" x14ac:dyDescent="0.2">
      <c r="A132" s="138" t="s">
        <v>13</v>
      </c>
      <c r="B132" s="73" t="str">
        <f>IF('KI Lpi_Leány_20'!B4=0,"-",'KI Lpi_Leány_20'!B4)</f>
        <v>Kacsurják Gréta</v>
      </c>
      <c r="C132" s="138">
        <f>IF('KI Lpi_Leány_20'!C4=0,"-",'KI Lpi_Leány_20'!C4)</f>
        <v>2007</v>
      </c>
      <c r="D132" s="73" t="str">
        <f>IF('KI Lpi_Leány_20'!D4=0,"-",'KI Lpi_Leány_20'!D4)</f>
        <v>Debrecen</v>
      </c>
      <c r="E132" s="73" t="str">
        <f>IF('KI Lpi_Leány_20'!E4=0,"-",'KI Lpi_Leány_20'!E4)</f>
        <v>Debreceni Egyetem Kossuth Lajos Gyakorló Gimnáziuma</v>
      </c>
      <c r="F132" s="73" t="str">
        <f>IF('KI Lpi_Leány_20'!F4=0,"-",'KI Lpi_Leány_20'!F4)</f>
        <v>Hajdú-Bihar</v>
      </c>
      <c r="G132" s="73"/>
      <c r="H132" s="73"/>
      <c r="I132" s="138">
        <f>IF('KI Lpi_Leány_20'!G4=0,"-",'KI Lpi_Leány_20'!G4)</f>
        <v>82</v>
      </c>
      <c r="J132" s="138">
        <f>IF('KI Lpi_Leány_20'!H4=0,"-",'KI Lpi_Leány_20'!H4)</f>
        <v>84</v>
      </c>
      <c r="K132" s="138">
        <f>IF('KI Lpi_Leány_20'!I4=0,"-",'KI Lpi_Leány_20'!I4)</f>
        <v>166</v>
      </c>
    </row>
    <row r="133" spans="1:11" x14ac:dyDescent="0.2">
      <c r="A133" s="138" t="s">
        <v>14</v>
      </c>
      <c r="B133" s="73" t="str">
        <f>IF('KI Lpi_Leány_20'!B5=0,"-",'KI Lpi_Leány_20'!B5)</f>
        <v>Érckövi Nikoletta</v>
      </c>
      <c r="C133" s="138">
        <f>IF('KI Lpi_Leány_20'!C5=0,"-",'KI Lpi_Leány_20'!C5)</f>
        <v>2007</v>
      </c>
      <c r="D133" s="73" t="str">
        <f>IF('KI Lpi_Leány_20'!D5=0,"-",'KI Lpi_Leány_20'!D5)</f>
        <v>Debrecen</v>
      </c>
      <c r="E133" s="73" t="str">
        <f>IF('KI Lpi_Leány_20'!E5=0,"-",'KI Lpi_Leány_20'!E5)</f>
        <v>Fazekas Mihály Gimnázium</v>
      </c>
      <c r="F133" s="73" t="str">
        <f>IF('KI Lpi_Leány_20'!F5=0,"-",'KI Lpi_Leány_20'!F5)</f>
        <v>Hajdú-Bihar</v>
      </c>
      <c r="G133" s="73"/>
      <c r="H133" s="73"/>
      <c r="I133" s="138">
        <f>IF('KI Lpi_Leány_20'!G5=0,"-",'KI Lpi_Leány_20'!G5)</f>
        <v>79</v>
      </c>
      <c r="J133" s="138">
        <f>IF('KI Lpi_Leány_20'!H5=0,"-",'KI Lpi_Leány_20'!H5)</f>
        <v>85</v>
      </c>
      <c r="K133" s="138">
        <f>IF('KI Lpi_Leány_20'!I5=0,"-",'KI Lpi_Leány_20'!I5)</f>
        <v>164</v>
      </c>
    </row>
    <row r="134" spans="1:11" x14ac:dyDescent="0.2">
      <c r="A134" s="73"/>
      <c r="B134" s="73"/>
      <c r="C134" s="73"/>
      <c r="D134" s="73"/>
      <c r="E134" s="73"/>
      <c r="F134" s="73"/>
      <c r="G134" s="73"/>
      <c r="H134" s="73"/>
      <c r="I134" s="138"/>
      <c r="J134" s="138"/>
      <c r="K134" s="181"/>
    </row>
    <row r="135" spans="1:11" x14ac:dyDescent="0.2">
      <c r="A135" s="73" t="s">
        <v>54</v>
      </c>
      <c r="B135" s="73"/>
      <c r="C135" s="73"/>
      <c r="D135" s="73"/>
      <c r="E135" s="73"/>
      <c r="F135" s="73"/>
      <c r="G135" s="73"/>
      <c r="H135" s="73"/>
      <c r="I135" s="138"/>
      <c r="J135" s="138"/>
      <c r="K135" s="181"/>
    </row>
    <row r="136" spans="1:11" x14ac:dyDescent="0.2">
      <c r="A136" s="138"/>
      <c r="B136" s="73" t="s">
        <v>168</v>
      </c>
      <c r="C136" s="73"/>
      <c r="D136" s="73"/>
      <c r="E136" s="73"/>
      <c r="F136" s="73"/>
      <c r="G136" s="73"/>
      <c r="H136" s="73"/>
      <c r="I136" s="138"/>
      <c r="J136" s="138"/>
      <c r="K136" s="181"/>
    </row>
    <row r="137" spans="1:11" x14ac:dyDescent="0.2">
      <c r="A137" s="138" t="s">
        <v>12</v>
      </c>
      <c r="B137" s="73" t="str">
        <f>IF('KI Lpi_Leány_20'!B3=0,"-",'KI Lpi_Leány_20'!B3)</f>
        <v>Szemán Gréta</v>
      </c>
      <c r="C137" s="138">
        <f>IF('KI Lpi_Leány_20'!C3=0,"-",'KI Lpi_Leány_20'!C3)</f>
        <v>2005</v>
      </c>
      <c r="D137" s="73"/>
      <c r="E137" s="73"/>
      <c r="F137" s="73"/>
      <c r="G137" s="73"/>
      <c r="H137" s="73"/>
      <c r="I137" s="138"/>
      <c r="J137" s="138"/>
      <c r="K137" s="138"/>
    </row>
    <row r="138" spans="1:11" x14ac:dyDescent="0.2">
      <c r="A138" s="138" t="s">
        <v>13</v>
      </c>
      <c r="B138" s="73" t="str">
        <f>IF('KI Lpi_Leány_20'!B4=0,"-",'KI Lpi_Leány_20'!B4)</f>
        <v>Kacsurják Gréta</v>
      </c>
      <c r="C138" s="138">
        <f>IF('KI Lpi_Leány_20'!C4=0,"-",'KI Lpi_Leány_20'!C4)</f>
        <v>2007</v>
      </c>
      <c r="D138" s="73"/>
      <c r="E138" s="73"/>
      <c r="F138" s="73"/>
      <c r="G138" s="73"/>
      <c r="H138" s="73"/>
      <c r="I138" s="138"/>
      <c r="J138" s="138"/>
      <c r="K138" s="138"/>
    </row>
    <row r="139" spans="1:11" x14ac:dyDescent="0.2">
      <c r="A139" s="138" t="s">
        <v>14</v>
      </c>
      <c r="B139" s="73" t="str">
        <f>IF('KI Lpi_Leány_20'!B5=0,"-",'KI Lpi_Leány_20'!B5)</f>
        <v>Érckövi Nikoletta</v>
      </c>
      <c r="C139" s="138">
        <f>IF('KI Lpi_Leány_20'!C5=0,"-",'KI Lpi_Leány_20'!C5)</f>
        <v>2007</v>
      </c>
      <c r="D139" s="180"/>
      <c r="E139" s="180"/>
      <c r="F139" s="73"/>
      <c r="G139" s="73"/>
      <c r="H139" s="73"/>
      <c r="I139" s="138"/>
      <c r="J139" s="138"/>
      <c r="K139" s="138"/>
    </row>
    <row r="140" spans="1:11" x14ac:dyDescent="0.2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</row>
    <row r="141" spans="1:11" x14ac:dyDescent="0.2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</row>
    <row r="142" spans="1:11" x14ac:dyDescent="0.2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</row>
    <row r="143" spans="1:11" x14ac:dyDescent="0.2">
      <c r="A143" s="73"/>
      <c r="B143" s="202" t="s">
        <v>171</v>
      </c>
      <c r="C143" s="202"/>
      <c r="D143" s="202"/>
      <c r="E143" s="73"/>
      <c r="F143" s="202" t="s">
        <v>172</v>
      </c>
      <c r="G143" s="202"/>
      <c r="H143" s="202"/>
      <c r="I143" s="202"/>
      <c r="J143" s="202"/>
      <c r="K143" s="202"/>
    </row>
  </sheetData>
  <mergeCells count="2">
    <mergeCell ref="B143:D143"/>
    <mergeCell ref="F143:K143"/>
  </mergeCells>
  <conditionalFormatting sqref="B46:K47 B10:K12 B21:K23 C48:K48 B49:K57 B65:K67">
    <cfRule type="cellIs" dxfId="21" priority="36" operator="lessThanOrEqual">
      <formula>0</formula>
    </cfRule>
  </conditionalFormatting>
  <conditionalFormatting sqref="B98:K100">
    <cfRule type="cellIs" dxfId="20" priority="35" operator="lessThanOrEqual">
      <formula>0</formula>
    </cfRule>
  </conditionalFormatting>
  <conditionalFormatting sqref="B109:K111">
    <cfRule type="cellIs" dxfId="19" priority="34" operator="lessThanOrEqual">
      <formula>0</formula>
    </cfRule>
  </conditionalFormatting>
  <conditionalFormatting sqref="B120:K122">
    <cfRule type="cellIs" dxfId="18" priority="33" operator="lessThanOrEqual">
      <formula>0</formula>
    </cfRule>
  </conditionalFormatting>
  <conditionalFormatting sqref="B131:K133">
    <cfRule type="cellIs" dxfId="17" priority="32" operator="lessThanOrEqual">
      <formula>0</formula>
    </cfRule>
  </conditionalFormatting>
  <conditionalFormatting sqref="I32:K34 I76:K89">
    <cfRule type="cellIs" dxfId="16" priority="31" operator="lessThanOrEqual">
      <formula>0</formula>
    </cfRule>
  </conditionalFormatting>
  <conditionalFormatting sqref="C10:K12">
    <cfRule type="cellIs" dxfId="15" priority="30" operator="lessThanOrEqual">
      <formula>0</formula>
    </cfRule>
  </conditionalFormatting>
  <conditionalFormatting sqref="C21:K23">
    <cfRule type="cellIs" dxfId="14" priority="29" operator="lessThanOrEqual">
      <formula>0</formula>
    </cfRule>
  </conditionalFormatting>
  <conditionalFormatting sqref="G32:K34">
    <cfRule type="cellIs" dxfId="13" priority="28" operator="lessThanOrEqual">
      <formula>0</formula>
    </cfRule>
  </conditionalFormatting>
  <conditionalFormatting sqref="G43:H45">
    <cfRule type="cellIs" dxfId="12" priority="27" operator="lessThanOrEqual">
      <formula>0</formula>
    </cfRule>
  </conditionalFormatting>
  <conditionalFormatting sqref="G54:K56">
    <cfRule type="cellIs" dxfId="11" priority="26" operator="lessThanOrEqual">
      <formula>0</formula>
    </cfRule>
  </conditionalFormatting>
  <conditionalFormatting sqref="C65:K67">
    <cfRule type="cellIs" dxfId="10" priority="25" operator="lessThanOrEqual">
      <formula>0</formula>
    </cfRule>
  </conditionalFormatting>
  <conditionalFormatting sqref="C98:K100">
    <cfRule type="cellIs" dxfId="9" priority="22" operator="lessThanOrEqual">
      <formula>0</formula>
    </cfRule>
  </conditionalFormatting>
  <conditionalFormatting sqref="C109:K111">
    <cfRule type="cellIs" dxfId="8" priority="21" operator="lessThanOrEqual">
      <formula>0</formula>
    </cfRule>
  </conditionalFormatting>
  <conditionalFormatting sqref="C120:K122">
    <cfRule type="cellIs" dxfId="7" priority="20" operator="lessThanOrEqual">
      <formula>0</formula>
    </cfRule>
  </conditionalFormatting>
  <conditionalFormatting sqref="C131:K133">
    <cfRule type="cellIs" dxfId="6" priority="19" operator="lessThanOrEqual">
      <formula>0</formula>
    </cfRule>
  </conditionalFormatting>
  <conditionalFormatting sqref="B71:C73">
    <cfRule type="cellIs" dxfId="5" priority="17" operator="lessThanOrEqual">
      <formula>0</formula>
    </cfRule>
  </conditionalFormatting>
  <conditionalFormatting sqref="B60:C62">
    <cfRule type="cellIs" dxfId="4" priority="18" operator="lessThanOrEqual">
      <formula>0</formula>
    </cfRule>
  </conditionalFormatting>
  <conditionalFormatting sqref="B126:C128">
    <cfRule type="cellIs" dxfId="3" priority="16" operator="lessThanOrEqual">
      <formula>0</formula>
    </cfRule>
  </conditionalFormatting>
  <conditionalFormatting sqref="B126:C128">
    <cfRule type="cellIs" dxfId="2" priority="15" operator="lessThanOrEqual">
      <formula>0</formula>
    </cfRule>
  </conditionalFormatting>
  <conditionalFormatting sqref="C21:C23">
    <cfRule type="cellIs" dxfId="1" priority="6" operator="lessThanOrEqual">
      <formula>0</formula>
    </cfRule>
  </conditionalFormatting>
  <conditionalFormatting sqref="I43:K45">
    <cfRule type="cellIs" dxfId="0" priority="3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75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3" customWidth="1"/>
    <col min="13" max="13" width="4.140625" style="73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19" t="s">
        <v>33</v>
      </c>
      <c r="H11" s="219"/>
      <c r="I11" s="219"/>
      <c r="J11" s="219"/>
      <c r="K11" s="219"/>
      <c r="L11" s="219"/>
      <c r="M11" s="219"/>
      <c r="N11" s="219"/>
      <c r="O11" s="219"/>
      <c r="P11" s="220"/>
    </row>
    <row r="12" spans="2:16" x14ac:dyDescent="0.2">
      <c r="G12" s="219"/>
      <c r="H12" s="219"/>
      <c r="I12" s="219"/>
      <c r="J12" s="219"/>
      <c r="K12" s="219"/>
      <c r="L12" s="219"/>
      <c r="M12" s="219"/>
      <c r="N12" s="219"/>
      <c r="O12" s="219"/>
      <c r="P12" s="220"/>
    </row>
    <row r="13" spans="2:16" x14ac:dyDescent="0.2">
      <c r="G13" s="219"/>
      <c r="H13" s="219"/>
      <c r="I13" s="219"/>
      <c r="J13" s="219"/>
      <c r="K13" s="219"/>
      <c r="L13" s="219"/>
      <c r="M13" s="219"/>
      <c r="N13" s="219"/>
      <c r="O13" s="219"/>
      <c r="P13" s="220"/>
    </row>
    <row r="14" spans="2:16" x14ac:dyDescent="0.2">
      <c r="G14" s="219"/>
      <c r="H14" s="219"/>
      <c r="I14" s="219"/>
      <c r="J14" s="219"/>
      <c r="K14" s="219"/>
      <c r="L14" s="219"/>
      <c r="M14" s="219"/>
      <c r="N14" s="219"/>
      <c r="O14" s="219"/>
      <c r="P14" s="220"/>
    </row>
    <row r="15" spans="2:16" x14ac:dyDescent="0.2">
      <c r="G15" s="219"/>
      <c r="H15" s="219"/>
      <c r="I15" s="219"/>
      <c r="J15" s="219"/>
      <c r="K15" s="219"/>
      <c r="L15" s="219"/>
      <c r="M15" s="219"/>
      <c r="N15" s="219"/>
      <c r="O15" s="219"/>
      <c r="P15" s="220"/>
    </row>
    <row r="16" spans="2:16" x14ac:dyDescent="0.2">
      <c r="G16" s="219"/>
      <c r="H16" s="219"/>
      <c r="I16" s="219"/>
      <c r="J16" s="219"/>
      <c r="K16" s="219"/>
      <c r="L16" s="219"/>
      <c r="M16" s="219"/>
      <c r="N16" s="219"/>
      <c r="O16" s="219"/>
      <c r="P16" s="220"/>
    </row>
    <row r="21" spans="2:17" x14ac:dyDescent="0.2">
      <c r="F21" s="214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Lugosi Luca Rózsa</v>
      </c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2:17" ht="12.75" customHeight="1" x14ac:dyDescent="0.2"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2:17" ht="12.75" customHeight="1" x14ac:dyDescent="0.2">
      <c r="B23" t="s">
        <v>8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17" ht="12.75" customHeight="1" x14ac:dyDescent="0.2"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2:17" ht="12.75" customHeight="1" x14ac:dyDescent="0.2"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7" spans="2:17" ht="29.25" x14ac:dyDescent="0.5">
      <c r="I27" s="217" t="s">
        <v>42</v>
      </c>
      <c r="J27" s="217"/>
      <c r="K27" s="217"/>
      <c r="L27" s="217"/>
      <c r="M27" s="217"/>
      <c r="N27" s="217"/>
    </row>
    <row r="30" spans="2:17" ht="21" customHeight="1" x14ac:dyDescent="0.2">
      <c r="F30" s="216" t="s">
        <v>34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</row>
    <row r="31" spans="2:17" ht="21" customHeight="1" x14ac:dyDescent="0.2"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</row>
    <row r="32" spans="2:17" s="73" customFormat="1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208" t="str">
        <f>Fedlap!E28</f>
        <v>Hajdú-Bihar</v>
      </c>
      <c r="F33" s="208"/>
      <c r="G33" s="208"/>
      <c r="H33" s="208"/>
      <c r="I33" s="208"/>
      <c r="J33" s="208"/>
      <c r="K33" s="208"/>
      <c r="L33" s="208" t="s">
        <v>79</v>
      </c>
      <c r="M33" s="208"/>
      <c r="N33" s="208"/>
      <c r="O33" s="208"/>
      <c r="P33" s="208"/>
      <c r="Q33" s="208"/>
      <c r="R33" s="208"/>
      <c r="S33" s="208"/>
    </row>
    <row r="34" spans="2:21" ht="21" customHeight="1" x14ac:dyDescent="0.2"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2:21" s="73" customFormat="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75" t="s">
        <v>44</v>
      </c>
      <c r="D36" s="73" t="s">
        <v>67</v>
      </c>
      <c r="E36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1"/>
      <c r="G36" s="211"/>
      <c r="H36" s="211"/>
      <c r="I36" s="211"/>
      <c r="J36" s="211"/>
      <c r="K36" s="211"/>
      <c r="L36" s="211"/>
      <c r="M36" s="207"/>
      <c r="N36" s="212" t="s">
        <v>38</v>
      </c>
      <c r="O36" s="211"/>
      <c r="P36" s="211"/>
      <c r="Q36" s="211"/>
      <c r="R36" s="207"/>
    </row>
    <row r="37" spans="2:21" ht="21" customHeight="1" x14ac:dyDescent="0.2">
      <c r="E37" s="211"/>
      <c r="F37" s="211"/>
      <c r="G37" s="211"/>
      <c r="H37" s="211"/>
      <c r="I37" s="211"/>
      <c r="J37" s="211"/>
      <c r="K37" s="211"/>
      <c r="L37" s="211"/>
      <c r="M37" s="207"/>
      <c r="N37" s="211"/>
      <c r="O37" s="211"/>
      <c r="P37" s="211"/>
      <c r="Q37" s="211"/>
      <c r="R37" s="207"/>
    </row>
    <row r="38" spans="2:21" ht="7.5" customHeight="1" x14ac:dyDescent="0.2"/>
    <row r="39" spans="2:21" ht="21" customHeight="1" x14ac:dyDescent="0.2">
      <c r="B39" s="75" t="s">
        <v>45</v>
      </c>
      <c r="E39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1"/>
      <c r="G39" s="211"/>
      <c r="H39" s="211"/>
      <c r="I39" s="211"/>
      <c r="J39" s="211"/>
      <c r="K39" s="211"/>
      <c r="L39" s="212" t="s">
        <v>41</v>
      </c>
      <c r="M39" s="212"/>
      <c r="N39" s="211"/>
      <c r="O39" s="211"/>
      <c r="P39" s="211"/>
      <c r="Q39" s="211"/>
      <c r="R39" s="207"/>
    </row>
    <row r="40" spans="2:21" ht="21" customHeight="1" x14ac:dyDescent="0.2"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07"/>
    </row>
    <row r="42" spans="2:21" s="80" customFormat="1" ht="21" customHeight="1" x14ac:dyDescent="0.6">
      <c r="B42" s="75" t="s">
        <v>43</v>
      </c>
      <c r="G42" s="79"/>
      <c r="H42" s="79"/>
      <c r="I42" s="79"/>
      <c r="J42" s="218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136</v>
      </c>
      <c r="K42" s="222"/>
      <c r="L42" s="222"/>
      <c r="M42" s="91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22"/>
      <c r="K43" s="222"/>
      <c r="L43" s="222"/>
      <c r="M43" s="91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206" t="s">
        <v>46</v>
      </c>
      <c r="I45" s="190"/>
      <c r="J45" s="190"/>
      <c r="K45" s="190"/>
      <c r="L45" s="190"/>
      <c r="M45" s="190"/>
      <c r="N45" s="190"/>
      <c r="O45" s="190"/>
      <c r="Q45" s="82"/>
      <c r="R45" s="82"/>
    </row>
    <row r="46" spans="2:21" ht="21" customHeight="1" x14ac:dyDescent="0.2">
      <c r="G46" s="55"/>
      <c r="H46" s="190"/>
      <c r="I46" s="190"/>
      <c r="J46" s="190"/>
      <c r="K46" s="190"/>
      <c r="L46" s="190"/>
      <c r="M46" s="190"/>
      <c r="N46" s="190"/>
      <c r="O46" s="190"/>
      <c r="Q46" s="69"/>
      <c r="R46" s="69"/>
      <c r="S46" s="69"/>
      <c r="T46" s="69"/>
      <c r="U46" s="69"/>
    </row>
    <row r="47" spans="2:21" ht="7.5" customHeight="1" x14ac:dyDescent="0.2">
      <c r="G47" s="55"/>
    </row>
    <row r="48" spans="2:21" ht="21" customHeight="1" x14ac:dyDescent="0.2">
      <c r="J48" s="203" t="s">
        <v>9</v>
      </c>
      <c r="K48" s="203"/>
      <c r="L48" s="203"/>
      <c r="M48" s="88"/>
      <c r="R48" s="74"/>
    </row>
    <row r="49" spans="4:18" ht="21" customHeight="1" x14ac:dyDescent="0.2">
      <c r="J49" s="203"/>
      <c r="K49" s="203"/>
      <c r="L49" s="203"/>
      <c r="M49" s="88"/>
    </row>
    <row r="50" spans="4:18" ht="7.5" customHeight="1" x14ac:dyDescent="0.2"/>
    <row r="51" spans="4:18" s="55" customFormat="1" ht="21" customHeight="1" x14ac:dyDescent="0.2">
      <c r="F51" s="70"/>
      <c r="G51" s="70"/>
      <c r="H51" s="70"/>
      <c r="I51" s="204" t="s">
        <v>47</v>
      </c>
      <c r="J51" s="205"/>
      <c r="K51" s="205"/>
      <c r="L51" s="205"/>
      <c r="M51" s="205"/>
      <c r="N51" s="205"/>
      <c r="O51" s="70"/>
      <c r="P51" s="70"/>
    </row>
    <row r="52" spans="4:18" s="55" customFormat="1" ht="21" customHeight="1" x14ac:dyDescent="0.2">
      <c r="F52" s="70"/>
      <c r="G52" s="70"/>
      <c r="H52" s="70"/>
      <c r="I52" s="205"/>
      <c r="J52" s="205"/>
      <c r="K52" s="205"/>
      <c r="L52" s="205"/>
      <c r="M52" s="205"/>
      <c r="N52" s="205"/>
      <c r="O52" s="70"/>
      <c r="P52" s="70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1" t="str">
        <f>Fedlap!E30</f>
        <v>Debrecen, Domb u. 1.</v>
      </c>
      <c r="F55" s="121"/>
      <c r="G55" s="121"/>
      <c r="H55" s="121">
        <f>Fedlap!E32</f>
        <v>44897</v>
      </c>
      <c r="I55" s="120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3"/>
      <c r="E58" s="63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209"/>
      <c r="F62" s="207"/>
      <c r="G62" s="207"/>
      <c r="O62" s="71"/>
      <c r="P62" s="209"/>
      <c r="Q62" s="207"/>
      <c r="R62" s="207"/>
    </row>
    <row r="63" spans="4:18" ht="7.5" customHeight="1" x14ac:dyDescent="0.2"/>
    <row r="64" spans="4:18" ht="23.25" x14ac:dyDescent="0.35">
      <c r="F64" s="119" t="s">
        <v>78</v>
      </c>
      <c r="O64" s="83"/>
      <c r="P64" s="213" t="s">
        <v>80</v>
      </c>
      <c r="Q64" s="190"/>
      <c r="R64" s="190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19" t="s">
        <v>33</v>
      </c>
      <c r="H80" s="219"/>
      <c r="I80" s="219"/>
      <c r="J80" s="219"/>
      <c r="K80" s="219"/>
      <c r="L80" s="219"/>
      <c r="M80" s="219"/>
      <c r="N80" s="219"/>
      <c r="O80" s="219"/>
      <c r="P80" s="220"/>
    </row>
    <row r="81" spans="2:17" x14ac:dyDescent="0.2">
      <c r="G81" s="219"/>
      <c r="H81" s="219"/>
      <c r="I81" s="219"/>
      <c r="J81" s="219"/>
      <c r="K81" s="219"/>
      <c r="L81" s="219"/>
      <c r="M81" s="219"/>
      <c r="N81" s="219"/>
      <c r="O81" s="219"/>
      <c r="P81" s="220"/>
    </row>
    <row r="82" spans="2:17" x14ac:dyDescent="0.2">
      <c r="G82" s="219"/>
      <c r="H82" s="219"/>
      <c r="I82" s="219"/>
      <c r="J82" s="219"/>
      <c r="K82" s="219"/>
      <c r="L82" s="219"/>
      <c r="M82" s="219"/>
      <c r="N82" s="219"/>
      <c r="O82" s="219"/>
      <c r="P82" s="220"/>
    </row>
    <row r="83" spans="2:17" x14ac:dyDescent="0.2">
      <c r="G83" s="219"/>
      <c r="H83" s="219"/>
      <c r="I83" s="219"/>
      <c r="J83" s="219"/>
      <c r="K83" s="219"/>
      <c r="L83" s="219"/>
      <c r="M83" s="219"/>
      <c r="N83" s="219"/>
      <c r="O83" s="219"/>
      <c r="P83" s="220"/>
    </row>
    <row r="84" spans="2:17" x14ac:dyDescent="0.2">
      <c r="G84" s="219"/>
      <c r="H84" s="219"/>
      <c r="I84" s="219"/>
      <c r="J84" s="219"/>
      <c r="K84" s="219"/>
      <c r="L84" s="219"/>
      <c r="M84" s="219"/>
      <c r="N84" s="219"/>
      <c r="O84" s="219"/>
      <c r="P84" s="220"/>
    </row>
    <row r="85" spans="2:17" x14ac:dyDescent="0.2">
      <c r="G85" s="219"/>
      <c r="H85" s="219"/>
      <c r="I85" s="219"/>
      <c r="J85" s="219"/>
      <c r="K85" s="219"/>
      <c r="L85" s="219"/>
      <c r="M85" s="219"/>
      <c r="N85" s="219"/>
      <c r="O85" s="219"/>
      <c r="P85" s="220"/>
    </row>
    <row r="90" spans="2:17" x14ac:dyDescent="0.2">
      <c r="F90" s="214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Bohutinsky Elizabet</v>
      </c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ht="12.75" customHeight="1" x14ac:dyDescent="0.2"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ht="12.75" customHeight="1" x14ac:dyDescent="0.2">
      <c r="B92" t="s">
        <v>8</v>
      </c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ht="12.75" customHeight="1" x14ac:dyDescent="0.2"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ht="12.75" customHeight="1" x14ac:dyDescent="0.2"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6" spans="2:17" ht="29.25" x14ac:dyDescent="0.5">
      <c r="I96" s="217" t="s">
        <v>42</v>
      </c>
      <c r="J96" s="217"/>
      <c r="K96" s="217"/>
      <c r="L96" s="217"/>
      <c r="M96" s="217"/>
      <c r="N96" s="217"/>
    </row>
    <row r="99" spans="2:19" ht="21" customHeight="1" x14ac:dyDescent="0.2">
      <c r="F99" s="216" t="s">
        <v>34</v>
      </c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</row>
    <row r="100" spans="2:19" ht="21" customHeight="1" x14ac:dyDescent="0.2"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</row>
    <row r="101" spans="2:19" ht="7.5" customHeight="1" x14ac:dyDescent="0.2"/>
    <row r="102" spans="2:19" ht="21" customHeight="1" x14ac:dyDescent="0.2">
      <c r="E102" s="208" t="str">
        <f>Fedlap!E28</f>
        <v>Hajdú-Bihar</v>
      </c>
      <c r="F102" s="208"/>
      <c r="G102" s="208"/>
      <c r="H102" s="208"/>
      <c r="I102" s="208"/>
      <c r="J102" s="208"/>
      <c r="K102" s="208"/>
      <c r="L102" s="208" t="s">
        <v>79</v>
      </c>
      <c r="M102" s="208"/>
      <c r="N102" s="208"/>
      <c r="O102" s="208"/>
      <c r="P102" s="208"/>
      <c r="Q102" s="208"/>
      <c r="R102" s="208"/>
      <c r="S102" s="208"/>
    </row>
    <row r="103" spans="2:19" ht="21" customHeight="1" x14ac:dyDescent="0.2"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</row>
    <row r="104" spans="2:19" ht="7.5" customHeight="1" x14ac:dyDescent="0.2"/>
    <row r="105" spans="2:19" ht="21" customHeight="1" x14ac:dyDescent="0.2">
      <c r="B105" t="s">
        <v>44</v>
      </c>
      <c r="E10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1"/>
      <c r="G105" s="211"/>
      <c r="H105" s="211"/>
      <c r="I105" s="211"/>
      <c r="J105" s="211"/>
      <c r="K105" s="211"/>
      <c r="L105" s="211"/>
      <c r="M105" s="207"/>
      <c r="N105" s="212" t="s">
        <v>38</v>
      </c>
      <c r="O105" s="211"/>
      <c r="P105" s="211"/>
      <c r="Q105" s="211"/>
      <c r="R105" s="207"/>
    </row>
    <row r="106" spans="2:19" ht="21" customHeight="1" x14ac:dyDescent="0.2">
      <c r="E106" s="211"/>
      <c r="F106" s="211"/>
      <c r="G106" s="211"/>
      <c r="H106" s="211"/>
      <c r="I106" s="211"/>
      <c r="J106" s="211"/>
      <c r="K106" s="211"/>
      <c r="L106" s="211"/>
      <c r="M106" s="207"/>
      <c r="N106" s="211"/>
      <c r="O106" s="211"/>
      <c r="P106" s="211"/>
      <c r="Q106" s="211"/>
      <c r="R106" s="207"/>
    </row>
    <row r="107" spans="2:19" ht="7.5" customHeight="1" x14ac:dyDescent="0.2"/>
    <row r="108" spans="2:19" ht="21" customHeight="1" x14ac:dyDescent="0.2">
      <c r="B108" t="s">
        <v>45</v>
      </c>
      <c r="E10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1"/>
      <c r="G108" s="211"/>
      <c r="H108" s="211"/>
      <c r="I108" s="211"/>
      <c r="J108" s="211"/>
      <c r="K108" s="211"/>
      <c r="L108" s="212" t="s">
        <v>41</v>
      </c>
      <c r="M108" s="212"/>
      <c r="N108" s="211"/>
      <c r="O108" s="211"/>
      <c r="P108" s="211"/>
      <c r="Q108" s="211"/>
      <c r="R108" s="207"/>
    </row>
    <row r="109" spans="2:19" s="55" customFormat="1" ht="21" customHeight="1" x14ac:dyDescent="0.2"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07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18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135</v>
      </c>
      <c r="K111" s="211"/>
      <c r="L111" s="211"/>
      <c r="M111" s="90"/>
      <c r="N111" s="79"/>
      <c r="O111" s="79"/>
      <c r="P111" s="79"/>
    </row>
    <row r="112" spans="2:19" ht="21" customHeight="1" x14ac:dyDescent="0.6">
      <c r="J112" s="211"/>
      <c r="K112" s="211"/>
      <c r="L112" s="211"/>
      <c r="M112" s="90"/>
    </row>
    <row r="113" spans="4:16" ht="7.5" customHeight="1" x14ac:dyDescent="0.2"/>
    <row r="114" spans="4:16" ht="21" customHeight="1" x14ac:dyDescent="0.2">
      <c r="H114" s="206" t="s">
        <v>46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3" t="s">
        <v>10</v>
      </c>
      <c r="K117" s="203"/>
      <c r="L117" s="203"/>
      <c r="M117" s="88"/>
    </row>
    <row r="118" spans="4:16" ht="21" customHeight="1" x14ac:dyDescent="0.2">
      <c r="F118" s="70"/>
      <c r="G118" s="70"/>
      <c r="H118" s="70"/>
      <c r="I118" s="70"/>
      <c r="J118" s="203"/>
      <c r="K118" s="203"/>
      <c r="L118" s="203"/>
      <c r="M118" s="88"/>
      <c r="N118" s="70"/>
      <c r="O118" s="70"/>
      <c r="P118" s="70"/>
    </row>
    <row r="119" spans="4:16" ht="7.5" customHeight="1" x14ac:dyDescent="0.2">
      <c r="F119" s="70"/>
      <c r="G119" s="70"/>
      <c r="H119" s="70"/>
      <c r="I119" s="70"/>
      <c r="J119" s="70"/>
      <c r="K119" s="70"/>
      <c r="L119" s="70"/>
      <c r="M119" s="89"/>
      <c r="N119" s="70"/>
      <c r="O119" s="70"/>
      <c r="P119" s="70"/>
    </row>
    <row r="120" spans="4:16" ht="21" customHeight="1" x14ac:dyDescent="0.2">
      <c r="I120" s="204" t="s">
        <v>47</v>
      </c>
      <c r="J120" s="205"/>
      <c r="K120" s="205"/>
      <c r="L120" s="205"/>
      <c r="M120" s="205"/>
      <c r="N120" s="205"/>
    </row>
    <row r="121" spans="4:16" s="55" customFormat="1" ht="21" customHeight="1" x14ac:dyDescent="0.2">
      <c r="I121" s="205"/>
      <c r="J121" s="205"/>
      <c r="K121" s="205"/>
      <c r="L121" s="205"/>
      <c r="M121" s="205"/>
      <c r="N121" s="205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1" t="str">
        <f>Fedlap!E30</f>
        <v>Debrecen, Domb u. 1.</v>
      </c>
      <c r="F124" s="121"/>
      <c r="G124" s="121"/>
      <c r="H124" s="121">
        <f>Fedlap!E32</f>
        <v>44897</v>
      </c>
      <c r="I124" s="120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209"/>
      <c r="F131" s="207"/>
      <c r="G131" s="207"/>
      <c r="P131" s="209"/>
      <c r="Q131" s="207"/>
      <c r="R131" s="207"/>
    </row>
    <row r="132" spans="4:18" ht="7.5" customHeight="1" x14ac:dyDescent="0.2"/>
    <row r="133" spans="4:18" ht="23.25" customHeight="1" x14ac:dyDescent="0.35">
      <c r="D133" s="65"/>
      <c r="E133" s="213" t="s">
        <v>78</v>
      </c>
      <c r="F133" s="190"/>
      <c r="G133" s="190"/>
      <c r="H133" s="118"/>
      <c r="I133" s="118"/>
      <c r="J133" s="118"/>
      <c r="K133" s="118"/>
      <c r="L133" s="118"/>
      <c r="M133" s="118"/>
      <c r="N133" s="118"/>
      <c r="O133" s="118"/>
      <c r="P133" s="213" t="s">
        <v>80</v>
      </c>
      <c r="Q133" s="190"/>
      <c r="R133" s="190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21"/>
      <c r="E138" s="221"/>
      <c r="F138" s="221"/>
      <c r="G138" s="221"/>
      <c r="H138" s="207"/>
    </row>
    <row r="150" spans="6:17" x14ac:dyDescent="0.2">
      <c r="G150" s="219" t="s">
        <v>33</v>
      </c>
      <c r="H150" s="219"/>
      <c r="I150" s="219"/>
      <c r="J150" s="219"/>
      <c r="K150" s="219"/>
      <c r="L150" s="219"/>
      <c r="M150" s="219"/>
      <c r="N150" s="219"/>
      <c r="O150" s="219"/>
      <c r="P150" s="220"/>
    </row>
    <row r="151" spans="6:17" x14ac:dyDescent="0.2">
      <c r="G151" s="219"/>
      <c r="H151" s="219"/>
      <c r="I151" s="219"/>
      <c r="J151" s="219"/>
      <c r="K151" s="219"/>
      <c r="L151" s="219"/>
      <c r="M151" s="219"/>
      <c r="N151" s="219"/>
      <c r="O151" s="219"/>
      <c r="P151" s="220"/>
    </row>
    <row r="152" spans="6:17" x14ac:dyDescent="0.2">
      <c r="G152" s="219"/>
      <c r="H152" s="219"/>
      <c r="I152" s="219"/>
      <c r="J152" s="219"/>
      <c r="K152" s="219"/>
      <c r="L152" s="219"/>
      <c r="M152" s="219"/>
      <c r="N152" s="219"/>
      <c r="O152" s="219"/>
      <c r="P152" s="220"/>
    </row>
    <row r="153" spans="6:17" x14ac:dyDescent="0.2">
      <c r="G153" s="219"/>
      <c r="H153" s="219"/>
      <c r="I153" s="219"/>
      <c r="J153" s="219"/>
      <c r="K153" s="219"/>
      <c r="L153" s="219"/>
      <c r="M153" s="219"/>
      <c r="N153" s="219"/>
      <c r="O153" s="219"/>
      <c r="P153" s="220"/>
    </row>
    <row r="154" spans="6:17" x14ac:dyDescent="0.2">
      <c r="G154" s="219"/>
      <c r="H154" s="219"/>
      <c r="I154" s="219"/>
      <c r="J154" s="219"/>
      <c r="K154" s="219"/>
      <c r="L154" s="219"/>
      <c r="M154" s="219"/>
      <c r="N154" s="219"/>
      <c r="O154" s="219"/>
      <c r="P154" s="220"/>
    </row>
    <row r="155" spans="6:17" x14ac:dyDescent="0.2">
      <c r="G155" s="219"/>
      <c r="H155" s="219"/>
      <c r="I155" s="219"/>
      <c r="J155" s="219"/>
      <c r="K155" s="219"/>
      <c r="L155" s="219"/>
      <c r="M155" s="219"/>
      <c r="N155" s="219"/>
      <c r="O155" s="219"/>
      <c r="P155" s="220"/>
    </row>
    <row r="160" spans="6:17" x14ac:dyDescent="0.2">
      <c r="F160" s="214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9" ht="12.75" customHeight="1" x14ac:dyDescent="0.2"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9" s="55" customFormat="1" ht="12.75" customHeight="1" x14ac:dyDescent="0.2">
      <c r="B162" s="55" t="s">
        <v>8</v>
      </c>
      <c r="E162" s="79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9" ht="12.75" customHeight="1" x14ac:dyDescent="0.2">
      <c r="E163" s="69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69"/>
      <c r="S163" s="69"/>
    </row>
    <row r="164" spans="2:19" ht="12.75" customHeight="1" x14ac:dyDescent="0.2">
      <c r="E164" s="69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69"/>
      <c r="S164" s="69"/>
    </row>
    <row r="166" spans="2:19" ht="29.25" x14ac:dyDescent="0.5">
      <c r="I166" s="217" t="s">
        <v>42</v>
      </c>
      <c r="J166" s="217"/>
      <c r="K166" s="217"/>
      <c r="L166" s="217"/>
      <c r="M166" s="217"/>
      <c r="N166" s="217"/>
    </row>
    <row r="169" spans="2:19" ht="21" customHeight="1" x14ac:dyDescent="0.2">
      <c r="F169" s="216" t="s">
        <v>34</v>
      </c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</row>
    <row r="170" spans="2:19" ht="21" customHeight="1" x14ac:dyDescent="0.2"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</row>
    <row r="171" spans="2:19" ht="7.5" customHeight="1" x14ac:dyDescent="0.2"/>
    <row r="172" spans="2:19" ht="21" customHeight="1" x14ac:dyDescent="0.2">
      <c r="E172" s="208" t="str">
        <f>Fedlap!E28</f>
        <v>Hajdú-Bihar</v>
      </c>
      <c r="F172" s="208"/>
      <c r="G172" s="208"/>
      <c r="H172" s="208"/>
      <c r="I172" s="208"/>
      <c r="J172" s="208"/>
      <c r="K172" s="208"/>
      <c r="L172" s="208" t="s">
        <v>79</v>
      </c>
      <c r="M172" s="208"/>
      <c r="N172" s="208"/>
      <c r="O172" s="208"/>
      <c r="P172" s="208"/>
      <c r="Q172" s="208"/>
      <c r="R172" s="208"/>
      <c r="S172" s="208"/>
    </row>
    <row r="173" spans="2:19" ht="21" customHeight="1" x14ac:dyDescent="0.2"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</row>
    <row r="174" spans="2:19" ht="7.5" customHeight="1" x14ac:dyDescent="0.2"/>
    <row r="175" spans="2:19" ht="21" customHeight="1" x14ac:dyDescent="0.2">
      <c r="B175" t="s">
        <v>44</v>
      </c>
      <c r="E17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1"/>
      <c r="G175" s="211"/>
      <c r="H175" s="211"/>
      <c r="I175" s="211"/>
      <c r="J175" s="211"/>
      <c r="K175" s="211"/>
      <c r="L175" s="211"/>
      <c r="M175" s="207"/>
      <c r="N175" s="212" t="s">
        <v>38</v>
      </c>
      <c r="O175" s="211"/>
      <c r="P175" s="211"/>
      <c r="Q175" s="211"/>
      <c r="R175" s="207"/>
    </row>
    <row r="176" spans="2:19" ht="21" customHeight="1" x14ac:dyDescent="0.2">
      <c r="E176" s="211"/>
      <c r="F176" s="211"/>
      <c r="G176" s="211"/>
      <c r="H176" s="211"/>
      <c r="I176" s="211"/>
      <c r="J176" s="211"/>
      <c r="K176" s="211"/>
      <c r="L176" s="211"/>
      <c r="M176" s="207"/>
      <c r="N176" s="211"/>
      <c r="O176" s="211"/>
      <c r="P176" s="211"/>
      <c r="Q176" s="211"/>
      <c r="R176" s="207"/>
    </row>
    <row r="177" spans="2:23" ht="7.5" customHeight="1" x14ac:dyDescent="0.2"/>
    <row r="178" spans="2:23" ht="21" customHeight="1" x14ac:dyDescent="0.2">
      <c r="B178" t="s">
        <v>45</v>
      </c>
      <c r="E17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1"/>
      <c r="G178" s="211"/>
      <c r="H178" s="211"/>
      <c r="I178" s="211"/>
      <c r="J178" s="211"/>
      <c r="K178" s="211"/>
      <c r="L178" s="212" t="s">
        <v>41</v>
      </c>
      <c r="M178" s="212"/>
      <c r="N178" s="211"/>
      <c r="O178" s="211"/>
      <c r="P178" s="211"/>
      <c r="Q178" s="211"/>
      <c r="R178" s="207"/>
    </row>
    <row r="179" spans="2:23" s="55" customFormat="1" ht="21" customHeight="1" x14ac:dyDescent="0.2"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07"/>
      <c r="W179" s="84"/>
    </row>
    <row r="180" spans="2:23" ht="12.75" customHeight="1" x14ac:dyDescent="0.2">
      <c r="E180" s="69"/>
      <c r="F180" s="69"/>
      <c r="G180" s="69"/>
      <c r="H180" s="69"/>
      <c r="I180" s="69"/>
      <c r="J180" s="69"/>
      <c r="K180" s="69"/>
      <c r="L180" s="69"/>
      <c r="M180" s="86"/>
      <c r="N180" s="69"/>
      <c r="O180" s="69"/>
      <c r="P180" s="69"/>
      <c r="Q180" s="69"/>
      <c r="R180" s="69"/>
      <c r="S180" s="69"/>
    </row>
    <row r="181" spans="2:23" ht="21" customHeight="1" x14ac:dyDescent="0.2">
      <c r="B181" t="s">
        <v>43</v>
      </c>
      <c r="E181" s="69"/>
      <c r="F181" s="69"/>
      <c r="G181" s="69"/>
      <c r="H181" s="69"/>
      <c r="I181" s="69"/>
      <c r="J181" s="218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218"/>
      <c r="L181" s="218"/>
      <c r="M181" s="87"/>
      <c r="N181" s="69"/>
      <c r="O181" s="69"/>
      <c r="P181" s="69"/>
      <c r="Q181" s="69"/>
      <c r="R181" s="69"/>
      <c r="S181" s="69"/>
    </row>
    <row r="182" spans="2:23" ht="21" customHeight="1" x14ac:dyDescent="0.2">
      <c r="J182" s="218"/>
      <c r="K182" s="218"/>
      <c r="L182" s="218"/>
      <c r="M182" s="87"/>
    </row>
    <row r="183" spans="2:23" ht="7.5" customHeight="1" x14ac:dyDescent="0.2"/>
    <row r="184" spans="2:23" ht="21" customHeight="1" x14ac:dyDescent="0.2">
      <c r="H184" s="206" t="s">
        <v>46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3" t="s">
        <v>11</v>
      </c>
      <c r="K187" s="203"/>
      <c r="L187" s="203"/>
      <c r="M187" s="88"/>
    </row>
    <row r="188" spans="2:23" ht="21" customHeight="1" x14ac:dyDescent="0.2">
      <c r="F188" s="70"/>
      <c r="G188" s="70"/>
      <c r="H188" s="70"/>
      <c r="I188" s="70"/>
      <c r="J188" s="203"/>
      <c r="K188" s="203"/>
      <c r="L188" s="203"/>
      <c r="M188" s="88"/>
      <c r="N188" s="70"/>
      <c r="O188" s="70"/>
      <c r="P188" s="70"/>
    </row>
    <row r="189" spans="2:23" ht="7.5" customHeight="1" x14ac:dyDescent="0.2">
      <c r="F189" s="70"/>
      <c r="G189" s="70"/>
      <c r="H189" s="70"/>
      <c r="I189" s="70"/>
      <c r="J189" s="70"/>
      <c r="K189" s="70"/>
      <c r="L189" s="70"/>
      <c r="M189" s="89"/>
      <c r="N189" s="70"/>
      <c r="O189" s="70"/>
      <c r="P189" s="70"/>
    </row>
    <row r="190" spans="2:23" ht="21" customHeight="1" x14ac:dyDescent="0.2">
      <c r="I190" s="204" t="s">
        <v>47</v>
      </c>
      <c r="J190" s="205"/>
      <c r="K190" s="205"/>
      <c r="L190" s="205"/>
      <c r="M190" s="205"/>
      <c r="N190" s="205"/>
    </row>
    <row r="191" spans="2:23" ht="21" customHeight="1" x14ac:dyDescent="0.2">
      <c r="I191" s="205"/>
      <c r="J191" s="205"/>
      <c r="K191" s="205"/>
      <c r="L191" s="205"/>
      <c r="M191" s="205"/>
      <c r="N191" s="205"/>
    </row>
    <row r="193" spans="4:18" s="55" customFormat="1" ht="21" customHeight="1" x14ac:dyDescent="0.2">
      <c r="D193" s="67"/>
      <c r="E193" s="67"/>
    </row>
    <row r="194" spans="4:18" s="55" customFormat="1" ht="25.5" customHeight="1" x14ac:dyDescent="0.5">
      <c r="D194" s="67"/>
      <c r="E194" s="121" t="str">
        <f>Fedlap!E30</f>
        <v>Debrecen, Domb u. 1.</v>
      </c>
      <c r="F194" s="121"/>
      <c r="G194" s="121"/>
      <c r="H194" s="121">
        <f>Fedlap!E32</f>
        <v>44897</v>
      </c>
      <c r="I194" s="120"/>
    </row>
    <row r="198" spans="4:18" s="55" customFormat="1" ht="12.75" customHeight="1" x14ac:dyDescent="0.2">
      <c r="D198" s="67"/>
      <c r="E198" s="67"/>
    </row>
    <row r="199" spans="4:18" s="55" customFormat="1" ht="12.75" customHeight="1" x14ac:dyDescent="0.2">
      <c r="D199" s="67"/>
      <c r="E199" s="67"/>
    </row>
    <row r="201" spans="4:18" ht="27.75" customHeight="1" x14ac:dyDescent="0.5">
      <c r="E201" s="209"/>
      <c r="F201" s="207"/>
      <c r="G201" s="207"/>
      <c r="P201" s="209"/>
      <c r="Q201" s="207"/>
      <c r="R201" s="207"/>
    </row>
    <row r="202" spans="4:18" ht="7.5" customHeight="1" x14ac:dyDescent="0.2"/>
    <row r="203" spans="4:18" s="55" customFormat="1" ht="23.25" customHeight="1" x14ac:dyDescent="0.35">
      <c r="D203" s="65"/>
      <c r="E203" s="213" t="s">
        <v>78</v>
      </c>
      <c r="F203" s="190"/>
      <c r="G203" s="190"/>
      <c r="H203" s="80"/>
      <c r="I203" s="80"/>
      <c r="J203" s="80"/>
      <c r="K203" s="80"/>
      <c r="L203" s="80"/>
      <c r="M203" s="80"/>
      <c r="N203" s="80"/>
      <c r="O203" s="80"/>
      <c r="P203" s="213" t="s">
        <v>80</v>
      </c>
      <c r="Q203" s="190"/>
      <c r="R203" s="190"/>
    </row>
    <row r="204" spans="4:18" s="55" customFormat="1" ht="12.75" customHeight="1" x14ac:dyDescent="0.2">
      <c r="D204" s="65"/>
      <c r="E204" s="65"/>
      <c r="F204" s="66"/>
      <c r="G204" s="66"/>
    </row>
    <row r="208" spans="4:18" ht="12.75" customHeight="1" x14ac:dyDescent="0.35">
      <c r="D208" s="68"/>
      <c r="E208" s="68"/>
      <c r="F208" s="68"/>
      <c r="G208" s="68"/>
      <c r="H208" s="69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SheetLayoutView="100" workbookViewId="0">
      <selection activeCell="E64" sqref="E64:S64"/>
    </sheetView>
  </sheetViews>
  <sheetFormatPr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7" width="9.140625" style="73"/>
    <col min="18" max="18" width="8.28515625" style="73" customWidth="1"/>
    <col min="19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19" t="s">
        <v>33</v>
      </c>
      <c r="H11" s="219"/>
      <c r="I11" s="219"/>
      <c r="J11" s="219"/>
      <c r="K11" s="219"/>
      <c r="L11" s="219"/>
      <c r="M11" s="219"/>
      <c r="N11" s="219"/>
      <c r="O11" s="219"/>
      <c r="P11" s="220"/>
    </row>
    <row r="12" spans="2:16" x14ac:dyDescent="0.2">
      <c r="G12" s="219"/>
      <c r="H12" s="219"/>
      <c r="I12" s="219"/>
      <c r="J12" s="219"/>
      <c r="K12" s="219"/>
      <c r="L12" s="219"/>
      <c r="M12" s="219"/>
      <c r="N12" s="219"/>
      <c r="O12" s="219"/>
      <c r="P12" s="220"/>
    </row>
    <row r="13" spans="2:16" x14ac:dyDescent="0.2">
      <c r="G13" s="219"/>
      <c r="H13" s="219"/>
      <c r="I13" s="219"/>
      <c r="J13" s="219"/>
      <c r="K13" s="219"/>
      <c r="L13" s="219"/>
      <c r="M13" s="219"/>
      <c r="N13" s="219"/>
      <c r="O13" s="219"/>
      <c r="P13" s="220"/>
    </row>
    <row r="14" spans="2:16" x14ac:dyDescent="0.2">
      <c r="G14" s="219"/>
      <c r="H14" s="219"/>
      <c r="I14" s="219"/>
      <c r="J14" s="219"/>
      <c r="K14" s="219"/>
      <c r="L14" s="219"/>
      <c r="M14" s="219"/>
      <c r="N14" s="219"/>
      <c r="O14" s="219"/>
      <c r="P14" s="220"/>
    </row>
    <row r="15" spans="2:16" x14ac:dyDescent="0.2">
      <c r="G15" s="219"/>
      <c r="H15" s="219"/>
      <c r="I15" s="219"/>
      <c r="J15" s="219"/>
      <c r="K15" s="219"/>
      <c r="L15" s="219"/>
      <c r="M15" s="219"/>
      <c r="N15" s="219"/>
      <c r="O15" s="219"/>
      <c r="P15" s="220"/>
    </row>
    <row r="16" spans="2:16" x14ac:dyDescent="0.2">
      <c r="G16" s="219"/>
      <c r="H16" s="219"/>
      <c r="I16" s="219"/>
      <c r="J16" s="219"/>
      <c r="K16" s="219"/>
      <c r="L16" s="219"/>
      <c r="M16" s="219"/>
      <c r="N16" s="219"/>
      <c r="O16" s="219"/>
      <c r="P16" s="220"/>
    </row>
    <row r="21" spans="2:17" x14ac:dyDescent="0.2">
      <c r="F21" s="214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Lugosi Luca Rózsa</v>
      </c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</row>
    <row r="22" spans="2:17" ht="12.75" customHeight="1" x14ac:dyDescent="0.2"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</row>
    <row r="23" spans="2:17" ht="12.75" customHeight="1" x14ac:dyDescent="0.2">
      <c r="B23" s="73" t="s">
        <v>8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17" ht="12.75" customHeight="1" x14ac:dyDescent="0.2"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2:17" ht="12.75" customHeight="1" x14ac:dyDescent="0.2"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</row>
    <row r="27" spans="2:17" ht="29.25" x14ac:dyDescent="0.5">
      <c r="I27" s="217" t="s">
        <v>42</v>
      </c>
      <c r="J27" s="217"/>
      <c r="K27" s="217"/>
      <c r="L27" s="217"/>
      <c r="M27" s="217"/>
      <c r="N27" s="217"/>
    </row>
    <row r="30" spans="2:17" ht="21" customHeight="1" x14ac:dyDescent="0.2">
      <c r="F30" s="216" t="s">
        <v>34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</row>
    <row r="31" spans="2:17" ht="21" customHeight="1" x14ac:dyDescent="0.2"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</row>
    <row r="32" spans="2:17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208" t="str">
        <f>Fedlap!E28</f>
        <v>Hajdú-Bihar</v>
      </c>
      <c r="F33" s="208"/>
      <c r="G33" s="208"/>
      <c r="H33" s="208"/>
      <c r="I33" s="208"/>
      <c r="J33" s="208"/>
      <c r="K33" s="208"/>
      <c r="L33" s="208" t="s">
        <v>79</v>
      </c>
      <c r="M33" s="208"/>
      <c r="N33" s="208"/>
      <c r="O33" s="208"/>
      <c r="P33" s="208"/>
      <c r="Q33" s="208"/>
      <c r="R33" s="208"/>
      <c r="S33" s="208"/>
    </row>
    <row r="34" spans="2:21" ht="21" customHeight="1" x14ac:dyDescent="0.2"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108" t="s">
        <v>44</v>
      </c>
      <c r="D36" s="73" t="s">
        <v>67</v>
      </c>
      <c r="E36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1"/>
      <c r="G36" s="211"/>
      <c r="H36" s="211"/>
      <c r="I36" s="211"/>
      <c r="J36" s="211"/>
      <c r="K36" s="211"/>
      <c r="L36" s="211"/>
      <c r="M36" s="207"/>
      <c r="N36" s="212" t="s">
        <v>38</v>
      </c>
      <c r="O36" s="211"/>
      <c r="P36" s="211"/>
      <c r="Q36" s="211"/>
      <c r="R36" s="207"/>
    </row>
    <row r="37" spans="2:21" ht="21" customHeight="1" x14ac:dyDescent="0.2">
      <c r="E37" s="211"/>
      <c r="F37" s="211"/>
      <c r="G37" s="211"/>
      <c r="H37" s="211"/>
      <c r="I37" s="211"/>
      <c r="J37" s="211"/>
      <c r="K37" s="211"/>
      <c r="L37" s="211"/>
      <c r="M37" s="207"/>
      <c r="N37" s="211"/>
      <c r="O37" s="211"/>
      <c r="P37" s="211"/>
      <c r="Q37" s="211"/>
      <c r="R37" s="207"/>
    </row>
    <row r="38" spans="2:21" ht="7.5" customHeight="1" x14ac:dyDescent="0.2"/>
    <row r="39" spans="2:21" ht="21" customHeight="1" x14ac:dyDescent="0.2">
      <c r="B39" s="108" t="s">
        <v>45</v>
      </c>
      <c r="E39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1"/>
      <c r="G39" s="211"/>
      <c r="H39" s="211"/>
      <c r="I39" s="211"/>
      <c r="J39" s="211"/>
      <c r="K39" s="211"/>
      <c r="L39" s="212" t="s">
        <v>41</v>
      </c>
      <c r="M39" s="212"/>
      <c r="N39" s="211"/>
      <c r="O39" s="211"/>
      <c r="P39" s="211"/>
      <c r="Q39" s="211"/>
      <c r="R39" s="207"/>
    </row>
    <row r="40" spans="2:21" ht="21" customHeight="1" x14ac:dyDescent="0.2"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07"/>
    </row>
    <row r="42" spans="2:21" s="80" customFormat="1" ht="21" customHeight="1" x14ac:dyDescent="0.6">
      <c r="B42" s="108" t="s">
        <v>43</v>
      </c>
      <c r="G42" s="79"/>
      <c r="H42" s="79"/>
      <c r="I42" s="79"/>
      <c r="J42" s="218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136</v>
      </c>
      <c r="K42" s="222"/>
      <c r="L42" s="222"/>
      <c r="M42" s="115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22"/>
      <c r="K43" s="222"/>
      <c r="L43" s="222"/>
      <c r="M43" s="115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206" t="s">
        <v>46</v>
      </c>
      <c r="I45" s="190"/>
      <c r="J45" s="190"/>
      <c r="K45" s="190"/>
      <c r="L45" s="190"/>
      <c r="M45" s="190"/>
      <c r="N45" s="190"/>
      <c r="O45" s="190"/>
      <c r="Q45" s="82"/>
      <c r="R45" s="82"/>
    </row>
    <row r="46" spans="2:21" ht="21" customHeight="1" x14ac:dyDescent="0.2">
      <c r="G46" s="55"/>
      <c r="H46" s="190"/>
      <c r="I46" s="190"/>
      <c r="J46" s="190"/>
      <c r="K46" s="190"/>
      <c r="L46" s="190"/>
      <c r="M46" s="190"/>
      <c r="N46" s="190"/>
      <c r="O46" s="190"/>
      <c r="Q46" s="107"/>
      <c r="R46" s="107"/>
      <c r="S46" s="107"/>
      <c r="T46" s="107"/>
      <c r="U46" s="107"/>
    </row>
    <row r="47" spans="2:21" ht="7.5" customHeight="1" x14ac:dyDescent="0.2">
      <c r="G47" s="55"/>
    </row>
    <row r="48" spans="2:21" ht="21" customHeight="1" x14ac:dyDescent="0.2">
      <c r="J48" s="203" t="s">
        <v>9</v>
      </c>
      <c r="K48" s="203"/>
      <c r="L48" s="203"/>
      <c r="M48" s="111"/>
      <c r="R48" s="109"/>
    </row>
    <row r="49" spans="4:18" ht="21" customHeight="1" x14ac:dyDescent="0.2">
      <c r="J49" s="203"/>
      <c r="K49" s="203"/>
      <c r="L49" s="203"/>
      <c r="M49" s="111"/>
    </row>
    <row r="50" spans="4:18" ht="7.5" customHeight="1" x14ac:dyDescent="0.2"/>
    <row r="51" spans="4:18" s="55" customFormat="1" ht="21" customHeight="1" x14ac:dyDescent="0.2">
      <c r="F51" s="112"/>
      <c r="G51" s="112"/>
      <c r="H51" s="112"/>
      <c r="I51" s="204" t="s">
        <v>47</v>
      </c>
      <c r="J51" s="205"/>
      <c r="K51" s="205"/>
      <c r="L51" s="205"/>
      <c r="M51" s="205"/>
      <c r="N51" s="205"/>
      <c r="O51" s="112"/>
      <c r="P51" s="112"/>
    </row>
    <row r="52" spans="4:18" s="55" customFormat="1" ht="21" customHeight="1" x14ac:dyDescent="0.2">
      <c r="F52" s="112"/>
      <c r="G52" s="112"/>
      <c r="H52" s="112"/>
      <c r="I52" s="205"/>
      <c r="J52" s="205"/>
      <c r="K52" s="205"/>
      <c r="L52" s="205"/>
      <c r="M52" s="205"/>
      <c r="N52" s="205"/>
      <c r="O52" s="112"/>
      <c r="P52" s="112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1" t="str">
        <f>Fedlap!E30</f>
        <v>Debrecen, Domb u. 1.</v>
      </c>
      <c r="F55" s="121"/>
      <c r="G55" s="121"/>
      <c r="H55" s="121">
        <f>Fedlap!E32</f>
        <v>44897</v>
      </c>
      <c r="I55" s="120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209"/>
      <c r="F62" s="207"/>
      <c r="G62" s="207"/>
      <c r="O62" s="71"/>
      <c r="P62" s="209"/>
      <c r="Q62" s="207"/>
      <c r="R62" s="207"/>
    </row>
    <row r="63" spans="4:18" ht="7.5" customHeight="1" x14ac:dyDescent="0.2"/>
    <row r="64" spans="4:18" ht="23.25" x14ac:dyDescent="0.35">
      <c r="F64" s="119" t="s">
        <v>78</v>
      </c>
      <c r="O64" s="83"/>
      <c r="P64" s="213" t="s">
        <v>80</v>
      </c>
      <c r="Q64" s="190"/>
      <c r="R64" s="190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19" t="s">
        <v>33</v>
      </c>
      <c r="H80" s="219"/>
      <c r="I80" s="219"/>
      <c r="J80" s="219"/>
      <c r="K80" s="219"/>
      <c r="L80" s="219"/>
      <c r="M80" s="219"/>
      <c r="N80" s="219"/>
      <c r="O80" s="219"/>
      <c r="P80" s="220"/>
    </row>
    <row r="81" spans="2:17" x14ac:dyDescent="0.2">
      <c r="G81" s="219"/>
      <c r="H81" s="219"/>
      <c r="I81" s="219"/>
      <c r="J81" s="219"/>
      <c r="K81" s="219"/>
      <c r="L81" s="219"/>
      <c r="M81" s="219"/>
      <c r="N81" s="219"/>
      <c r="O81" s="219"/>
      <c r="P81" s="220"/>
    </row>
    <row r="82" spans="2:17" x14ac:dyDescent="0.2">
      <c r="G82" s="219"/>
      <c r="H82" s="219"/>
      <c r="I82" s="219"/>
      <c r="J82" s="219"/>
      <c r="K82" s="219"/>
      <c r="L82" s="219"/>
      <c r="M82" s="219"/>
      <c r="N82" s="219"/>
      <c r="O82" s="219"/>
      <c r="P82" s="220"/>
    </row>
    <row r="83" spans="2:17" x14ac:dyDescent="0.2">
      <c r="G83" s="219"/>
      <c r="H83" s="219"/>
      <c r="I83" s="219"/>
      <c r="J83" s="219"/>
      <c r="K83" s="219"/>
      <c r="L83" s="219"/>
      <c r="M83" s="219"/>
      <c r="N83" s="219"/>
      <c r="O83" s="219"/>
      <c r="P83" s="220"/>
    </row>
    <row r="84" spans="2:17" x14ac:dyDescent="0.2">
      <c r="G84" s="219"/>
      <c r="H84" s="219"/>
      <c r="I84" s="219"/>
      <c r="J84" s="219"/>
      <c r="K84" s="219"/>
      <c r="L84" s="219"/>
      <c r="M84" s="219"/>
      <c r="N84" s="219"/>
      <c r="O84" s="219"/>
      <c r="P84" s="220"/>
    </row>
    <row r="85" spans="2:17" x14ac:dyDescent="0.2">
      <c r="G85" s="219"/>
      <c r="H85" s="219"/>
      <c r="I85" s="219"/>
      <c r="J85" s="219"/>
      <c r="K85" s="219"/>
      <c r="L85" s="219"/>
      <c r="M85" s="219"/>
      <c r="N85" s="219"/>
      <c r="O85" s="219"/>
      <c r="P85" s="220"/>
    </row>
    <row r="90" spans="2:17" x14ac:dyDescent="0.2">
      <c r="F90" s="214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Bohutinsky Elizabet</v>
      </c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</row>
    <row r="91" spans="2:17" ht="12.75" customHeight="1" x14ac:dyDescent="0.2"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</row>
    <row r="92" spans="2:17" ht="12.75" customHeight="1" x14ac:dyDescent="0.2">
      <c r="B92" s="73" t="s">
        <v>8</v>
      </c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</row>
    <row r="93" spans="2:17" ht="12.75" customHeight="1" x14ac:dyDescent="0.2"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</row>
    <row r="94" spans="2:17" ht="12.75" customHeight="1" x14ac:dyDescent="0.2"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</row>
    <row r="96" spans="2:17" ht="29.25" x14ac:dyDescent="0.5">
      <c r="I96" s="217" t="s">
        <v>42</v>
      </c>
      <c r="J96" s="217"/>
      <c r="K96" s="217"/>
      <c r="L96" s="217"/>
      <c r="M96" s="217"/>
      <c r="N96" s="217"/>
    </row>
    <row r="99" spans="2:19" ht="21" customHeight="1" x14ac:dyDescent="0.2">
      <c r="F99" s="216" t="s">
        <v>34</v>
      </c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</row>
    <row r="100" spans="2:19" ht="21" customHeight="1" x14ac:dyDescent="0.2"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</row>
    <row r="101" spans="2:19" ht="7.5" customHeight="1" x14ac:dyDescent="0.2"/>
    <row r="102" spans="2:19" ht="21" customHeight="1" x14ac:dyDescent="0.2">
      <c r="E102" s="208" t="str">
        <f>Fedlap!E28</f>
        <v>Hajdú-Bihar</v>
      </c>
      <c r="F102" s="208"/>
      <c r="G102" s="208"/>
      <c r="H102" s="208"/>
      <c r="I102" s="208"/>
      <c r="J102" s="208"/>
      <c r="K102" s="208"/>
      <c r="L102" s="208" t="s">
        <v>79</v>
      </c>
      <c r="M102" s="208"/>
      <c r="N102" s="208"/>
      <c r="O102" s="208"/>
      <c r="P102" s="208"/>
      <c r="Q102" s="208"/>
      <c r="R102" s="208"/>
      <c r="S102" s="208"/>
    </row>
    <row r="103" spans="2:19" ht="21" customHeight="1" x14ac:dyDescent="0.2"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</row>
    <row r="104" spans="2:19" ht="7.5" customHeight="1" x14ac:dyDescent="0.2"/>
    <row r="105" spans="2:19" ht="21" customHeight="1" x14ac:dyDescent="0.2">
      <c r="B105" s="73" t="s">
        <v>44</v>
      </c>
      <c r="E10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1"/>
      <c r="G105" s="211"/>
      <c r="H105" s="211"/>
      <c r="I105" s="211"/>
      <c r="J105" s="211"/>
      <c r="K105" s="211"/>
      <c r="L105" s="211"/>
      <c r="M105" s="207"/>
      <c r="N105" s="212" t="s">
        <v>38</v>
      </c>
      <c r="O105" s="211"/>
      <c r="P105" s="211"/>
      <c r="Q105" s="211"/>
      <c r="R105" s="207"/>
    </row>
    <row r="106" spans="2:19" ht="21" customHeight="1" x14ac:dyDescent="0.2">
      <c r="E106" s="211"/>
      <c r="F106" s="211"/>
      <c r="G106" s="211"/>
      <c r="H106" s="211"/>
      <c r="I106" s="211"/>
      <c r="J106" s="211"/>
      <c r="K106" s="211"/>
      <c r="L106" s="211"/>
      <c r="M106" s="207"/>
      <c r="N106" s="211"/>
      <c r="O106" s="211"/>
      <c r="P106" s="211"/>
      <c r="Q106" s="211"/>
      <c r="R106" s="207"/>
    </row>
    <row r="107" spans="2:19" ht="7.5" customHeight="1" x14ac:dyDescent="0.2"/>
    <row r="108" spans="2:19" ht="21" customHeight="1" x14ac:dyDescent="0.2">
      <c r="B108" s="73" t="s">
        <v>45</v>
      </c>
      <c r="E10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1"/>
      <c r="G108" s="211"/>
      <c r="H108" s="211"/>
      <c r="I108" s="211"/>
      <c r="J108" s="211"/>
      <c r="K108" s="211"/>
      <c r="L108" s="212" t="s">
        <v>41</v>
      </c>
      <c r="M108" s="212"/>
      <c r="N108" s="211"/>
      <c r="O108" s="211"/>
      <c r="P108" s="211"/>
      <c r="Q108" s="211"/>
      <c r="R108" s="207"/>
    </row>
    <row r="109" spans="2:19" s="55" customFormat="1" ht="21" customHeight="1" x14ac:dyDescent="0.2"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07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18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135</v>
      </c>
      <c r="K111" s="211"/>
      <c r="L111" s="211"/>
      <c r="M111" s="113"/>
      <c r="N111" s="79"/>
      <c r="O111" s="79"/>
      <c r="P111" s="79"/>
    </row>
    <row r="112" spans="2:19" ht="21" customHeight="1" x14ac:dyDescent="0.6">
      <c r="J112" s="211"/>
      <c r="K112" s="211"/>
      <c r="L112" s="211"/>
      <c r="M112" s="113"/>
    </row>
    <row r="113" spans="4:16" ht="7.5" customHeight="1" x14ac:dyDescent="0.2"/>
    <row r="114" spans="4:16" ht="21" customHeight="1" x14ac:dyDescent="0.2">
      <c r="H114" s="206" t="s">
        <v>46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3" t="s">
        <v>10</v>
      </c>
      <c r="K117" s="203"/>
      <c r="L117" s="203"/>
      <c r="M117" s="111"/>
    </row>
    <row r="118" spans="4:16" ht="21" customHeight="1" x14ac:dyDescent="0.2">
      <c r="F118" s="112"/>
      <c r="G118" s="112"/>
      <c r="H118" s="112"/>
      <c r="I118" s="112"/>
      <c r="J118" s="203"/>
      <c r="K118" s="203"/>
      <c r="L118" s="203"/>
      <c r="M118" s="111"/>
      <c r="N118" s="112"/>
      <c r="O118" s="112"/>
      <c r="P118" s="112"/>
    </row>
    <row r="119" spans="4:16" ht="7.5" customHeight="1" x14ac:dyDescent="0.2"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</row>
    <row r="120" spans="4:16" ht="21" customHeight="1" x14ac:dyDescent="0.2">
      <c r="I120" s="204" t="s">
        <v>47</v>
      </c>
      <c r="J120" s="205"/>
      <c r="K120" s="205"/>
      <c r="L120" s="205"/>
      <c r="M120" s="205"/>
      <c r="N120" s="205"/>
    </row>
    <row r="121" spans="4:16" s="55" customFormat="1" ht="21" customHeight="1" x14ac:dyDescent="0.2">
      <c r="I121" s="205"/>
      <c r="J121" s="205"/>
      <c r="K121" s="205"/>
      <c r="L121" s="205"/>
      <c r="M121" s="205"/>
      <c r="N121" s="205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1" t="str">
        <f>Fedlap!E30</f>
        <v>Debrecen, Domb u. 1.</v>
      </c>
      <c r="F124" s="121"/>
      <c r="G124" s="121"/>
      <c r="H124" s="121">
        <f>Fedlap!E32</f>
        <v>44897</v>
      </c>
      <c r="I124" s="120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209"/>
      <c r="F131" s="207"/>
      <c r="G131" s="207"/>
      <c r="P131" s="209"/>
      <c r="Q131" s="207"/>
      <c r="R131" s="207"/>
    </row>
    <row r="132" spans="4:18" ht="7.5" customHeight="1" x14ac:dyDescent="0.2"/>
    <row r="133" spans="4:18" ht="23.25" customHeight="1" x14ac:dyDescent="0.35">
      <c r="D133" s="65"/>
      <c r="F133" s="119" t="s">
        <v>78</v>
      </c>
      <c r="O133" s="83"/>
      <c r="P133" s="213" t="s">
        <v>80</v>
      </c>
      <c r="Q133" s="190"/>
      <c r="R133" s="190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21"/>
      <c r="E138" s="221"/>
      <c r="F138" s="221"/>
      <c r="G138" s="221"/>
      <c r="H138" s="207"/>
    </row>
    <row r="150" spans="6:17" x14ac:dyDescent="0.2">
      <c r="G150" s="219" t="s">
        <v>33</v>
      </c>
      <c r="H150" s="219"/>
      <c r="I150" s="219"/>
      <c r="J150" s="219"/>
      <c r="K150" s="219"/>
      <c r="L150" s="219"/>
      <c r="M150" s="219"/>
      <c r="N150" s="219"/>
      <c r="O150" s="219"/>
      <c r="P150" s="220"/>
    </row>
    <row r="151" spans="6:17" x14ac:dyDescent="0.2">
      <c r="G151" s="219"/>
      <c r="H151" s="219"/>
      <c r="I151" s="219"/>
      <c r="J151" s="219"/>
      <c r="K151" s="219"/>
      <c r="L151" s="219"/>
      <c r="M151" s="219"/>
      <c r="N151" s="219"/>
      <c r="O151" s="219"/>
      <c r="P151" s="220"/>
    </row>
    <row r="152" spans="6:17" x14ac:dyDescent="0.2">
      <c r="G152" s="219"/>
      <c r="H152" s="219"/>
      <c r="I152" s="219"/>
      <c r="J152" s="219"/>
      <c r="K152" s="219"/>
      <c r="L152" s="219"/>
      <c r="M152" s="219"/>
      <c r="N152" s="219"/>
      <c r="O152" s="219"/>
      <c r="P152" s="220"/>
    </row>
    <row r="153" spans="6:17" x14ac:dyDescent="0.2">
      <c r="G153" s="219"/>
      <c r="H153" s="219"/>
      <c r="I153" s="219"/>
      <c r="J153" s="219"/>
      <c r="K153" s="219"/>
      <c r="L153" s="219"/>
      <c r="M153" s="219"/>
      <c r="N153" s="219"/>
      <c r="O153" s="219"/>
      <c r="P153" s="220"/>
    </row>
    <row r="154" spans="6:17" x14ac:dyDescent="0.2">
      <c r="G154" s="219"/>
      <c r="H154" s="219"/>
      <c r="I154" s="219"/>
      <c r="J154" s="219"/>
      <c r="K154" s="219"/>
      <c r="L154" s="219"/>
      <c r="M154" s="219"/>
      <c r="N154" s="219"/>
      <c r="O154" s="219"/>
      <c r="P154" s="220"/>
    </row>
    <row r="155" spans="6:17" x14ac:dyDescent="0.2">
      <c r="G155" s="219"/>
      <c r="H155" s="219"/>
      <c r="I155" s="219"/>
      <c r="J155" s="219"/>
      <c r="K155" s="219"/>
      <c r="L155" s="219"/>
      <c r="M155" s="219"/>
      <c r="N155" s="219"/>
      <c r="O155" s="219"/>
      <c r="P155" s="220"/>
    </row>
    <row r="160" spans="6:17" x14ac:dyDescent="0.2">
      <c r="F160" s="214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</row>
    <row r="161" spans="2:19" ht="12.75" customHeight="1" x14ac:dyDescent="0.2"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</row>
    <row r="162" spans="2:19" s="55" customFormat="1" ht="12.75" customHeight="1" x14ac:dyDescent="0.2">
      <c r="B162" s="55" t="s">
        <v>8</v>
      </c>
      <c r="E162" s="79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</row>
    <row r="163" spans="2:19" ht="12.75" customHeight="1" x14ac:dyDescent="0.2">
      <c r="E163" s="107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107"/>
      <c r="S163" s="107"/>
    </row>
    <row r="164" spans="2:19" ht="12.75" customHeight="1" x14ac:dyDescent="0.2">
      <c r="E164" s="107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107"/>
      <c r="S164" s="107"/>
    </row>
    <row r="166" spans="2:19" ht="29.25" x14ac:dyDescent="0.5">
      <c r="I166" s="217" t="s">
        <v>42</v>
      </c>
      <c r="J166" s="217"/>
      <c r="K166" s="217"/>
      <c r="L166" s="217"/>
      <c r="M166" s="217"/>
      <c r="N166" s="217"/>
    </row>
    <row r="169" spans="2:19" ht="21" customHeight="1" x14ac:dyDescent="0.2">
      <c r="F169" s="216" t="s">
        <v>34</v>
      </c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</row>
    <row r="170" spans="2:19" ht="21" customHeight="1" x14ac:dyDescent="0.2"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</row>
    <row r="171" spans="2:19" ht="7.5" customHeight="1" x14ac:dyDescent="0.2"/>
    <row r="172" spans="2:19" ht="21" customHeight="1" x14ac:dyDescent="0.2">
      <c r="E172" s="208" t="str">
        <f>Fedlap!E28</f>
        <v>Hajdú-Bihar</v>
      </c>
      <c r="F172" s="208"/>
      <c r="G172" s="208"/>
      <c r="H172" s="208"/>
      <c r="I172" s="208"/>
      <c r="J172" s="208"/>
      <c r="K172" s="208"/>
      <c r="L172" s="208" t="s">
        <v>79</v>
      </c>
      <c r="M172" s="208"/>
      <c r="N172" s="208"/>
      <c r="O172" s="208"/>
      <c r="P172" s="208"/>
      <c r="Q172" s="208"/>
      <c r="R172" s="208"/>
      <c r="S172" s="208"/>
    </row>
    <row r="173" spans="2:19" ht="21" customHeight="1" x14ac:dyDescent="0.2"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</row>
    <row r="174" spans="2:19" ht="7.5" customHeight="1" x14ac:dyDescent="0.2"/>
    <row r="175" spans="2:19" ht="21" customHeight="1" x14ac:dyDescent="0.2">
      <c r="B175" s="73" t="s">
        <v>44</v>
      </c>
      <c r="E17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1"/>
      <c r="G175" s="211"/>
      <c r="H175" s="211"/>
      <c r="I175" s="211"/>
      <c r="J175" s="211"/>
      <c r="K175" s="211"/>
      <c r="L175" s="211"/>
      <c r="M175" s="207"/>
      <c r="N175" s="212" t="s">
        <v>38</v>
      </c>
      <c r="O175" s="211"/>
      <c r="P175" s="211"/>
      <c r="Q175" s="211"/>
      <c r="R175" s="207"/>
    </row>
    <row r="176" spans="2:19" ht="21" customHeight="1" x14ac:dyDescent="0.2">
      <c r="E176" s="211"/>
      <c r="F176" s="211"/>
      <c r="G176" s="211"/>
      <c r="H176" s="211"/>
      <c r="I176" s="211"/>
      <c r="J176" s="211"/>
      <c r="K176" s="211"/>
      <c r="L176" s="211"/>
      <c r="M176" s="207"/>
      <c r="N176" s="211"/>
      <c r="O176" s="211"/>
      <c r="P176" s="211"/>
      <c r="Q176" s="211"/>
      <c r="R176" s="207"/>
    </row>
    <row r="177" spans="2:23" ht="7.5" customHeight="1" x14ac:dyDescent="0.2"/>
    <row r="178" spans="2:23" ht="21" customHeight="1" x14ac:dyDescent="0.2">
      <c r="B178" s="73" t="s">
        <v>45</v>
      </c>
      <c r="E17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1"/>
      <c r="G178" s="211"/>
      <c r="H178" s="211"/>
      <c r="I178" s="211"/>
      <c r="J178" s="211"/>
      <c r="K178" s="211"/>
      <c r="L178" s="212" t="s">
        <v>41</v>
      </c>
      <c r="M178" s="212"/>
      <c r="N178" s="211"/>
      <c r="O178" s="211"/>
      <c r="P178" s="211"/>
      <c r="Q178" s="211"/>
      <c r="R178" s="207"/>
    </row>
    <row r="179" spans="2:23" s="55" customFormat="1" ht="21" customHeight="1" x14ac:dyDescent="0.2"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07"/>
      <c r="W179" s="84"/>
    </row>
    <row r="180" spans="2:23" ht="12.75" customHeight="1" x14ac:dyDescent="0.2"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</row>
    <row r="181" spans="2:23" ht="21" customHeight="1" x14ac:dyDescent="0.2">
      <c r="B181" s="73" t="s">
        <v>43</v>
      </c>
      <c r="E181" s="107"/>
      <c r="F181" s="107"/>
      <c r="G181" s="107"/>
      <c r="H181" s="107"/>
      <c r="I181" s="107"/>
      <c r="J181" s="218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218"/>
      <c r="L181" s="218"/>
      <c r="M181" s="110"/>
      <c r="N181" s="107"/>
      <c r="O181" s="107"/>
      <c r="P181" s="107"/>
      <c r="Q181" s="107"/>
      <c r="R181" s="107"/>
      <c r="S181" s="107"/>
    </row>
    <row r="182" spans="2:23" ht="21" customHeight="1" x14ac:dyDescent="0.2">
      <c r="J182" s="218"/>
      <c r="K182" s="218"/>
      <c r="L182" s="218"/>
      <c r="M182" s="110"/>
    </row>
    <row r="183" spans="2:23" ht="7.5" customHeight="1" x14ac:dyDescent="0.2"/>
    <row r="184" spans="2:23" ht="21" customHeight="1" x14ac:dyDescent="0.2">
      <c r="H184" s="206" t="s">
        <v>46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3" t="s">
        <v>11</v>
      </c>
      <c r="K187" s="203"/>
      <c r="L187" s="203"/>
      <c r="M187" s="111"/>
    </row>
    <row r="188" spans="2:23" ht="21" customHeight="1" x14ac:dyDescent="0.2">
      <c r="F188" s="112"/>
      <c r="G188" s="112"/>
      <c r="H188" s="112"/>
      <c r="I188" s="112"/>
      <c r="J188" s="203"/>
      <c r="K188" s="203"/>
      <c r="L188" s="203"/>
      <c r="M188" s="111"/>
      <c r="N188" s="112"/>
      <c r="O188" s="112"/>
      <c r="P188" s="112"/>
    </row>
    <row r="189" spans="2:23" ht="7.5" customHeight="1" x14ac:dyDescent="0.2"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</row>
    <row r="190" spans="2:23" ht="21" customHeight="1" x14ac:dyDescent="0.2">
      <c r="I190" s="204" t="s">
        <v>47</v>
      </c>
      <c r="J190" s="205"/>
      <c r="K190" s="205"/>
      <c r="L190" s="205"/>
      <c r="M190" s="205"/>
      <c r="N190" s="205"/>
    </row>
    <row r="191" spans="2:23" ht="21" customHeight="1" x14ac:dyDescent="0.2">
      <c r="I191" s="205"/>
      <c r="J191" s="205"/>
      <c r="K191" s="205"/>
      <c r="L191" s="205"/>
      <c r="M191" s="205"/>
      <c r="N191" s="205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1" t="str">
        <f>Fedlap!E30</f>
        <v>Debrecen, Domb u. 1.</v>
      </c>
      <c r="F194" s="121"/>
      <c r="G194" s="121"/>
      <c r="H194" s="121">
        <f>Fedlap!E32</f>
        <v>44897</v>
      </c>
      <c r="I194" s="120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209"/>
      <c r="F201" s="207"/>
      <c r="G201" s="207"/>
      <c r="P201" s="209"/>
      <c r="Q201" s="207"/>
      <c r="R201" s="207"/>
    </row>
    <row r="202" spans="4:19" ht="7.5" customHeight="1" x14ac:dyDescent="0.2"/>
    <row r="203" spans="4:19" s="55" customFormat="1" ht="23.25" customHeight="1" x14ac:dyDescent="0.35">
      <c r="D203" s="65"/>
      <c r="E203" s="73"/>
      <c r="F203" s="119" t="s">
        <v>78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213" t="s">
        <v>80</v>
      </c>
      <c r="Q203" s="190"/>
      <c r="R203" s="190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14"/>
      <c r="E208" s="114"/>
      <c r="F208" s="114"/>
      <c r="G208" s="114"/>
      <c r="H208" s="107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19" t="s">
        <v>33</v>
      </c>
      <c r="H11" s="219"/>
      <c r="I11" s="219"/>
      <c r="J11" s="219"/>
      <c r="K11" s="219"/>
      <c r="L11" s="219"/>
      <c r="M11" s="219"/>
      <c r="N11" s="219"/>
      <c r="O11" s="219"/>
      <c r="P11" s="220"/>
    </row>
    <row r="12" spans="2:16" x14ac:dyDescent="0.2">
      <c r="G12" s="219"/>
      <c r="H12" s="219"/>
      <c r="I12" s="219"/>
      <c r="J12" s="219"/>
      <c r="K12" s="219"/>
      <c r="L12" s="219"/>
      <c r="M12" s="219"/>
      <c r="N12" s="219"/>
      <c r="O12" s="219"/>
      <c r="P12" s="220"/>
    </row>
    <row r="13" spans="2:16" x14ac:dyDescent="0.2">
      <c r="G13" s="219"/>
      <c r="H13" s="219"/>
      <c r="I13" s="219"/>
      <c r="J13" s="219"/>
      <c r="K13" s="219"/>
      <c r="L13" s="219"/>
      <c r="M13" s="219"/>
      <c r="N13" s="219"/>
      <c r="O13" s="219"/>
      <c r="P13" s="220"/>
    </row>
    <row r="14" spans="2:16" x14ac:dyDescent="0.2">
      <c r="G14" s="219"/>
      <c r="H14" s="219"/>
      <c r="I14" s="219"/>
      <c r="J14" s="219"/>
      <c r="K14" s="219"/>
      <c r="L14" s="219"/>
      <c r="M14" s="219"/>
      <c r="N14" s="219"/>
      <c r="O14" s="219"/>
      <c r="P14" s="220"/>
    </row>
    <row r="15" spans="2:16" x14ac:dyDescent="0.2">
      <c r="G15" s="219"/>
      <c r="H15" s="219"/>
      <c r="I15" s="219"/>
      <c r="J15" s="219"/>
      <c r="K15" s="219"/>
      <c r="L15" s="219"/>
      <c r="M15" s="219"/>
      <c r="N15" s="219"/>
      <c r="O15" s="219"/>
      <c r="P15" s="220"/>
    </row>
    <row r="16" spans="2:16" x14ac:dyDescent="0.2">
      <c r="G16" s="219"/>
      <c r="H16" s="219"/>
      <c r="I16" s="219"/>
      <c r="J16" s="219"/>
      <c r="K16" s="219"/>
      <c r="L16" s="219"/>
      <c r="M16" s="219"/>
      <c r="N16" s="219"/>
      <c r="O16" s="219"/>
      <c r="P16" s="220"/>
    </row>
    <row r="21" spans="2:18" ht="12.75" customHeight="1" x14ac:dyDescent="0.2">
      <c r="E21" s="223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Lpi_Leány_20'!B34,))))))))))))</f>
        <v>0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</row>
    <row r="22" spans="2:18" ht="12.75" customHeight="1" x14ac:dyDescent="0.2"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2:18" ht="12.75" customHeight="1" x14ac:dyDescent="0.2">
      <c r="B23" s="73" t="s">
        <v>8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</row>
    <row r="24" spans="2:18" ht="12.75" customHeight="1" x14ac:dyDescent="0.2"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2:18" ht="12.75" customHeight="1" x14ac:dyDescent="0.2"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</row>
    <row r="26" spans="2:18" ht="12.75" customHeight="1" x14ac:dyDescent="0.45"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</row>
    <row r="27" spans="2:18" ht="29.25" x14ac:dyDescent="0.5">
      <c r="I27" s="217" t="s">
        <v>73</v>
      </c>
      <c r="J27" s="217"/>
      <c r="K27" s="217"/>
      <c r="L27" s="217"/>
      <c r="M27" s="217"/>
      <c r="N27" s="217"/>
    </row>
    <row r="30" spans="2:18" ht="21" customHeight="1" x14ac:dyDescent="0.2">
      <c r="F30" s="216" t="s">
        <v>34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</row>
    <row r="31" spans="2:18" ht="21" customHeight="1" x14ac:dyDescent="0.2"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</row>
    <row r="32" spans="2:18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208" t="str">
        <f>Fedlap!E28</f>
        <v>Hajdú-Bihar</v>
      </c>
      <c r="F33" s="208"/>
      <c r="G33" s="208"/>
      <c r="H33" s="208"/>
      <c r="I33" s="208"/>
      <c r="J33" s="208"/>
      <c r="K33" s="208"/>
      <c r="L33" s="208" t="s">
        <v>79</v>
      </c>
      <c r="M33" s="208"/>
      <c r="N33" s="208"/>
      <c r="O33" s="208"/>
      <c r="P33" s="208"/>
      <c r="Q33" s="208"/>
      <c r="R33" s="208"/>
      <c r="S33" s="208"/>
    </row>
    <row r="34" spans="2:21" ht="21" customHeight="1" x14ac:dyDescent="0.2"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75" t="s">
        <v>44</v>
      </c>
      <c r="D36" s="73" t="s">
        <v>67</v>
      </c>
      <c r="E36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1"/>
      <c r="G36" s="211"/>
      <c r="H36" s="211"/>
      <c r="I36" s="211"/>
      <c r="J36" s="211"/>
      <c r="K36" s="211"/>
      <c r="L36" s="211"/>
      <c r="M36" s="207"/>
      <c r="N36" s="212" t="s">
        <v>38</v>
      </c>
      <c r="O36" s="211"/>
      <c r="P36" s="211"/>
      <c r="Q36" s="211"/>
      <c r="R36" s="207"/>
    </row>
    <row r="37" spans="2:21" ht="21" customHeight="1" x14ac:dyDescent="0.2">
      <c r="E37" s="211"/>
      <c r="F37" s="211"/>
      <c r="G37" s="211"/>
      <c r="H37" s="211"/>
      <c r="I37" s="211"/>
      <c r="J37" s="211"/>
      <c r="K37" s="211"/>
      <c r="L37" s="211"/>
      <c r="M37" s="207"/>
      <c r="N37" s="211"/>
      <c r="O37" s="211"/>
      <c r="P37" s="211"/>
      <c r="Q37" s="211"/>
      <c r="R37" s="207"/>
    </row>
    <row r="38" spans="2:21" ht="7.5" customHeight="1" x14ac:dyDescent="0.2"/>
    <row r="39" spans="2:21" ht="21" customHeight="1" x14ac:dyDescent="0.2">
      <c r="B39" s="75" t="s">
        <v>45</v>
      </c>
      <c r="E39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1"/>
      <c r="G39" s="211"/>
      <c r="H39" s="211"/>
      <c r="I39" s="211"/>
      <c r="J39" s="211"/>
      <c r="K39" s="211"/>
      <c r="L39" s="212" t="s">
        <v>41</v>
      </c>
      <c r="M39" s="212"/>
      <c r="N39" s="211"/>
      <c r="O39" s="211"/>
      <c r="P39" s="211"/>
      <c r="Q39" s="211"/>
      <c r="R39" s="207"/>
    </row>
    <row r="40" spans="2:21" ht="21" customHeight="1" x14ac:dyDescent="0.2"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07"/>
    </row>
    <row r="42" spans="2:21" s="80" customFormat="1" ht="21" customHeight="1" x14ac:dyDescent="0.6">
      <c r="B42" s="75" t="s">
        <v>43</v>
      </c>
      <c r="G42" s="79"/>
      <c r="H42" s="79"/>
      <c r="I42" s="79"/>
      <c r="J42" s="218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Lpi_Leány_20'!I38,))))))))))))</f>
        <v>0</v>
      </c>
      <c r="K42" s="222"/>
      <c r="L42" s="222"/>
      <c r="M42" s="99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22"/>
      <c r="K43" s="222"/>
      <c r="L43" s="222"/>
      <c r="M43" s="99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206" t="s">
        <v>46</v>
      </c>
      <c r="I45" s="190"/>
      <c r="J45" s="190"/>
      <c r="K45" s="190"/>
      <c r="L45" s="190"/>
      <c r="M45" s="190"/>
      <c r="N45" s="190"/>
      <c r="O45" s="190"/>
      <c r="Q45" s="82"/>
      <c r="R45" s="82"/>
    </row>
    <row r="46" spans="2:21" ht="21" customHeight="1" x14ac:dyDescent="0.2">
      <c r="G46" s="55"/>
      <c r="H46" s="190"/>
      <c r="I46" s="190"/>
      <c r="J46" s="190"/>
      <c r="K46" s="190"/>
      <c r="L46" s="190"/>
      <c r="M46" s="190"/>
      <c r="N46" s="190"/>
      <c r="O46" s="190"/>
      <c r="Q46" s="92"/>
      <c r="R46" s="92"/>
      <c r="S46" s="92"/>
      <c r="T46" s="92"/>
      <c r="U46" s="92"/>
    </row>
    <row r="47" spans="2:21" ht="7.5" customHeight="1" x14ac:dyDescent="0.2">
      <c r="G47" s="55"/>
    </row>
    <row r="48" spans="2:21" ht="21" customHeight="1" x14ac:dyDescent="0.2">
      <c r="J48" s="203" t="s">
        <v>9</v>
      </c>
      <c r="K48" s="203"/>
      <c r="L48" s="203"/>
      <c r="M48" s="95"/>
      <c r="R48" s="93"/>
    </row>
    <row r="49" spans="4:18" ht="21" customHeight="1" x14ac:dyDescent="0.2">
      <c r="J49" s="203"/>
      <c r="K49" s="203"/>
      <c r="L49" s="203"/>
      <c r="M49" s="95"/>
    </row>
    <row r="50" spans="4:18" ht="7.5" customHeight="1" x14ac:dyDescent="0.2"/>
    <row r="51" spans="4:18" s="55" customFormat="1" ht="21" customHeight="1" x14ac:dyDescent="0.2">
      <c r="F51" s="96"/>
      <c r="G51" s="96"/>
      <c r="H51" s="96"/>
      <c r="I51" s="204" t="s">
        <v>47</v>
      </c>
      <c r="J51" s="205"/>
      <c r="K51" s="205"/>
      <c r="L51" s="205"/>
      <c r="M51" s="205"/>
      <c r="N51" s="205"/>
      <c r="O51" s="96"/>
      <c r="P51" s="96"/>
    </row>
    <row r="52" spans="4:18" s="55" customFormat="1" ht="21" customHeight="1" x14ac:dyDescent="0.2">
      <c r="F52" s="96"/>
      <c r="G52" s="96"/>
      <c r="H52" s="96"/>
      <c r="I52" s="205"/>
      <c r="J52" s="205"/>
      <c r="K52" s="205"/>
      <c r="L52" s="205"/>
      <c r="M52" s="205"/>
      <c r="N52" s="205"/>
      <c r="O52" s="96"/>
      <c r="P52" s="96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1" t="str">
        <f>Fedlap!E30</f>
        <v>Debrecen, Domb u. 1.</v>
      </c>
      <c r="F55" s="121"/>
      <c r="G55" s="121"/>
      <c r="H55" s="121">
        <f>Fedlap!E32</f>
        <v>44897</v>
      </c>
      <c r="I55" s="120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209"/>
      <c r="F62" s="207"/>
      <c r="G62" s="207"/>
      <c r="O62" s="71"/>
      <c r="P62" s="209"/>
      <c r="Q62" s="207"/>
      <c r="R62" s="207"/>
    </row>
    <row r="63" spans="4:18" ht="7.5" customHeight="1" x14ac:dyDescent="0.2"/>
    <row r="64" spans="4:18" ht="23.25" x14ac:dyDescent="0.35">
      <c r="F64" s="119" t="s">
        <v>78</v>
      </c>
      <c r="O64" s="83"/>
      <c r="P64" s="213" t="s">
        <v>80</v>
      </c>
      <c r="Q64" s="190"/>
      <c r="R64" s="190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19" t="s">
        <v>33</v>
      </c>
      <c r="H80" s="219"/>
      <c r="I80" s="219"/>
      <c r="J80" s="219"/>
      <c r="K80" s="219"/>
      <c r="L80" s="219"/>
      <c r="M80" s="219"/>
      <c r="N80" s="219"/>
      <c r="O80" s="219"/>
      <c r="P80" s="220"/>
    </row>
    <row r="81" spans="2:18" x14ac:dyDescent="0.2">
      <c r="G81" s="219"/>
      <c r="H81" s="219"/>
      <c r="I81" s="219"/>
      <c r="J81" s="219"/>
      <c r="K81" s="219"/>
      <c r="L81" s="219"/>
      <c r="M81" s="219"/>
      <c r="N81" s="219"/>
      <c r="O81" s="219"/>
      <c r="P81" s="220"/>
    </row>
    <row r="82" spans="2:18" x14ac:dyDescent="0.2">
      <c r="G82" s="219"/>
      <c r="H82" s="219"/>
      <c r="I82" s="219"/>
      <c r="J82" s="219"/>
      <c r="K82" s="219"/>
      <c r="L82" s="219"/>
      <c r="M82" s="219"/>
      <c r="N82" s="219"/>
      <c r="O82" s="219"/>
      <c r="P82" s="220"/>
    </row>
    <row r="83" spans="2:18" x14ac:dyDescent="0.2">
      <c r="G83" s="219"/>
      <c r="H83" s="219"/>
      <c r="I83" s="219"/>
      <c r="J83" s="219"/>
      <c r="K83" s="219"/>
      <c r="L83" s="219"/>
      <c r="M83" s="219"/>
      <c r="N83" s="219"/>
      <c r="O83" s="219"/>
      <c r="P83" s="220"/>
    </row>
    <row r="84" spans="2:18" x14ac:dyDescent="0.2">
      <c r="G84" s="219"/>
      <c r="H84" s="219"/>
      <c r="I84" s="219"/>
      <c r="J84" s="219"/>
      <c r="K84" s="219"/>
      <c r="L84" s="219"/>
      <c r="M84" s="219"/>
      <c r="N84" s="219"/>
      <c r="O84" s="219"/>
      <c r="P84" s="220"/>
    </row>
    <row r="85" spans="2:18" x14ac:dyDescent="0.2">
      <c r="G85" s="219"/>
      <c r="H85" s="219"/>
      <c r="I85" s="219"/>
      <c r="J85" s="219"/>
      <c r="K85" s="219"/>
      <c r="L85" s="219"/>
      <c r="M85" s="219"/>
      <c r="N85" s="219"/>
      <c r="O85" s="219"/>
      <c r="P85" s="220"/>
    </row>
    <row r="90" spans="2:18" ht="12.75" customHeight="1" x14ac:dyDescent="0.2">
      <c r="E90" s="223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Lpi_Leány_20'!B40,))))))))))))</f>
        <v>0</v>
      </c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</row>
    <row r="91" spans="2:18" ht="12.75" customHeight="1" x14ac:dyDescent="0.2"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</row>
    <row r="92" spans="2:18" ht="12.75" customHeight="1" x14ac:dyDescent="0.2">
      <c r="B92" s="73" t="s">
        <v>8</v>
      </c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</row>
    <row r="93" spans="2:18" ht="12.75" customHeight="1" x14ac:dyDescent="0.2"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</row>
    <row r="94" spans="2:18" ht="12.75" customHeight="1" x14ac:dyDescent="0.2"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</row>
    <row r="96" spans="2:18" ht="29.25" x14ac:dyDescent="0.5">
      <c r="I96" s="217" t="s">
        <v>73</v>
      </c>
      <c r="J96" s="217"/>
      <c r="K96" s="217"/>
      <c r="L96" s="217"/>
      <c r="M96" s="217"/>
      <c r="N96" s="217"/>
    </row>
    <row r="99" spans="2:19" ht="21" customHeight="1" x14ac:dyDescent="0.2">
      <c r="F99" s="216" t="s">
        <v>34</v>
      </c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</row>
    <row r="100" spans="2:19" ht="21" customHeight="1" x14ac:dyDescent="0.2"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</row>
    <row r="101" spans="2:19" ht="7.5" customHeight="1" x14ac:dyDescent="0.2"/>
    <row r="102" spans="2:19" ht="21" customHeight="1" x14ac:dyDescent="0.2">
      <c r="E102" s="208" t="str">
        <f>Fedlap!E28</f>
        <v>Hajdú-Bihar</v>
      </c>
      <c r="F102" s="208"/>
      <c r="G102" s="208"/>
      <c r="H102" s="208"/>
      <c r="I102" s="208"/>
      <c r="J102" s="208"/>
      <c r="K102" s="208"/>
      <c r="L102" s="208" t="s">
        <v>79</v>
      </c>
      <c r="M102" s="208"/>
      <c r="N102" s="208"/>
      <c r="O102" s="208"/>
      <c r="P102" s="208"/>
      <c r="Q102" s="208"/>
      <c r="R102" s="208"/>
      <c r="S102" s="208"/>
    </row>
    <row r="103" spans="2:19" ht="21" customHeight="1" x14ac:dyDescent="0.2"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</row>
    <row r="104" spans="2:19" ht="7.5" customHeight="1" x14ac:dyDescent="0.2"/>
    <row r="105" spans="2:19" ht="21" customHeight="1" x14ac:dyDescent="0.2">
      <c r="B105" s="73" t="s">
        <v>44</v>
      </c>
      <c r="E10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1"/>
      <c r="G105" s="211"/>
      <c r="H105" s="211"/>
      <c r="I105" s="211"/>
      <c r="J105" s="211"/>
      <c r="K105" s="211"/>
      <c r="L105" s="211"/>
      <c r="M105" s="207"/>
      <c r="N105" s="212" t="s">
        <v>38</v>
      </c>
      <c r="O105" s="211"/>
      <c r="P105" s="211"/>
      <c r="Q105" s="211"/>
      <c r="R105" s="207"/>
    </row>
    <row r="106" spans="2:19" ht="21" customHeight="1" x14ac:dyDescent="0.2">
      <c r="E106" s="211"/>
      <c r="F106" s="211"/>
      <c r="G106" s="211"/>
      <c r="H106" s="211"/>
      <c r="I106" s="211"/>
      <c r="J106" s="211"/>
      <c r="K106" s="211"/>
      <c r="L106" s="211"/>
      <c r="M106" s="207"/>
      <c r="N106" s="211"/>
      <c r="O106" s="211"/>
      <c r="P106" s="211"/>
      <c r="Q106" s="211"/>
      <c r="R106" s="207"/>
    </row>
    <row r="107" spans="2:19" ht="7.5" customHeight="1" x14ac:dyDescent="0.2"/>
    <row r="108" spans="2:19" ht="21" customHeight="1" x14ac:dyDescent="0.2">
      <c r="B108" s="73" t="s">
        <v>45</v>
      </c>
      <c r="E10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1"/>
      <c r="G108" s="211"/>
      <c r="H108" s="211"/>
      <c r="I108" s="211"/>
      <c r="J108" s="211"/>
      <c r="K108" s="211"/>
      <c r="L108" s="212" t="s">
        <v>41</v>
      </c>
      <c r="M108" s="212"/>
      <c r="N108" s="211"/>
      <c r="O108" s="211"/>
      <c r="P108" s="211"/>
      <c r="Q108" s="211"/>
      <c r="R108" s="207"/>
    </row>
    <row r="109" spans="2:19" s="55" customFormat="1" ht="21" customHeight="1" x14ac:dyDescent="0.2"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07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18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Lpi_Leány_20'!I44,))))))))))))</f>
        <v>0</v>
      </c>
      <c r="K111" s="211"/>
      <c r="L111" s="211"/>
      <c r="M111" s="97"/>
      <c r="N111" s="79"/>
      <c r="O111" s="79"/>
      <c r="P111" s="79"/>
    </row>
    <row r="112" spans="2:19" ht="21" customHeight="1" x14ac:dyDescent="0.6">
      <c r="J112" s="211"/>
      <c r="K112" s="211"/>
      <c r="L112" s="211"/>
      <c r="M112" s="97"/>
    </row>
    <row r="113" spans="4:16" ht="7.5" customHeight="1" x14ac:dyDescent="0.2"/>
    <row r="114" spans="4:16" ht="21" customHeight="1" x14ac:dyDescent="0.2">
      <c r="H114" s="206" t="s">
        <v>46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3" t="s">
        <v>10</v>
      </c>
      <c r="K117" s="203"/>
      <c r="L117" s="203"/>
      <c r="M117" s="95"/>
    </row>
    <row r="118" spans="4:16" ht="21" customHeight="1" x14ac:dyDescent="0.2">
      <c r="F118" s="96"/>
      <c r="G118" s="96"/>
      <c r="H118" s="96"/>
      <c r="I118" s="96"/>
      <c r="J118" s="203"/>
      <c r="K118" s="203"/>
      <c r="L118" s="203"/>
      <c r="M118" s="95"/>
      <c r="N118" s="96"/>
      <c r="O118" s="96"/>
      <c r="P118" s="96"/>
    </row>
    <row r="119" spans="4:16" ht="7.5" customHeight="1" x14ac:dyDescent="0.2"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</row>
    <row r="120" spans="4:16" ht="21" customHeight="1" x14ac:dyDescent="0.2">
      <c r="I120" s="204" t="s">
        <v>47</v>
      </c>
      <c r="J120" s="205"/>
      <c r="K120" s="205"/>
      <c r="L120" s="205"/>
      <c r="M120" s="205"/>
      <c r="N120" s="205"/>
    </row>
    <row r="121" spans="4:16" s="55" customFormat="1" ht="21" customHeight="1" x14ac:dyDescent="0.2">
      <c r="I121" s="205"/>
      <c r="J121" s="205"/>
      <c r="K121" s="205"/>
      <c r="L121" s="205"/>
      <c r="M121" s="205"/>
      <c r="N121" s="205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1" t="str">
        <f>Fedlap!E30</f>
        <v>Debrecen, Domb u. 1.</v>
      </c>
      <c r="F124" s="121"/>
      <c r="G124" s="121"/>
      <c r="H124" s="121">
        <f>Fedlap!E32</f>
        <v>44897</v>
      </c>
      <c r="I124" s="120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209"/>
      <c r="F131" s="207"/>
      <c r="G131" s="207"/>
      <c r="P131" s="209"/>
      <c r="Q131" s="207"/>
      <c r="R131" s="207"/>
    </row>
    <row r="132" spans="4:18" ht="7.5" customHeight="1" x14ac:dyDescent="0.2"/>
    <row r="133" spans="4:18" ht="23.25" customHeight="1" x14ac:dyDescent="0.35">
      <c r="D133" s="65"/>
      <c r="F133" s="119" t="s">
        <v>78</v>
      </c>
      <c r="O133" s="83"/>
      <c r="P133" s="213" t="s">
        <v>80</v>
      </c>
      <c r="Q133" s="190"/>
      <c r="R133" s="190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21"/>
      <c r="E138" s="221"/>
      <c r="F138" s="221"/>
      <c r="G138" s="221"/>
      <c r="H138" s="207"/>
    </row>
    <row r="150" spans="5:18" x14ac:dyDescent="0.2">
      <c r="G150" s="219" t="s">
        <v>33</v>
      </c>
      <c r="H150" s="219"/>
      <c r="I150" s="219"/>
      <c r="J150" s="219"/>
      <c r="K150" s="219"/>
      <c r="L150" s="219"/>
      <c r="M150" s="219"/>
      <c r="N150" s="219"/>
      <c r="O150" s="219"/>
      <c r="P150" s="220"/>
    </row>
    <row r="151" spans="5:18" x14ac:dyDescent="0.2">
      <c r="G151" s="219"/>
      <c r="H151" s="219"/>
      <c r="I151" s="219"/>
      <c r="J151" s="219"/>
      <c r="K151" s="219"/>
      <c r="L151" s="219"/>
      <c r="M151" s="219"/>
      <c r="N151" s="219"/>
      <c r="O151" s="219"/>
      <c r="P151" s="220"/>
    </row>
    <row r="152" spans="5:18" x14ac:dyDescent="0.2">
      <c r="G152" s="219"/>
      <c r="H152" s="219"/>
      <c r="I152" s="219"/>
      <c r="J152" s="219"/>
      <c r="K152" s="219"/>
      <c r="L152" s="219"/>
      <c r="M152" s="219"/>
      <c r="N152" s="219"/>
      <c r="O152" s="219"/>
      <c r="P152" s="220"/>
    </row>
    <row r="153" spans="5:18" x14ac:dyDescent="0.2">
      <c r="G153" s="219"/>
      <c r="H153" s="219"/>
      <c r="I153" s="219"/>
      <c r="J153" s="219"/>
      <c r="K153" s="219"/>
      <c r="L153" s="219"/>
      <c r="M153" s="219"/>
      <c r="N153" s="219"/>
      <c r="O153" s="219"/>
      <c r="P153" s="220"/>
    </row>
    <row r="154" spans="5:18" x14ac:dyDescent="0.2">
      <c r="G154" s="219"/>
      <c r="H154" s="219"/>
      <c r="I154" s="219"/>
      <c r="J154" s="219"/>
      <c r="K154" s="219"/>
      <c r="L154" s="219"/>
      <c r="M154" s="219"/>
      <c r="N154" s="219"/>
      <c r="O154" s="219"/>
      <c r="P154" s="220"/>
    </row>
    <row r="155" spans="5:18" x14ac:dyDescent="0.2">
      <c r="G155" s="219"/>
      <c r="H155" s="219"/>
      <c r="I155" s="219"/>
      <c r="J155" s="219"/>
      <c r="K155" s="219"/>
      <c r="L155" s="219"/>
      <c r="M155" s="219"/>
      <c r="N155" s="219"/>
      <c r="O155" s="219"/>
      <c r="P155" s="220"/>
    </row>
    <row r="160" spans="5:18" ht="12.75" customHeight="1" x14ac:dyDescent="0.2">
      <c r="E160" s="223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Lpi_Leány_20'!B46,))))))))))))</f>
        <v>0</v>
      </c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</row>
    <row r="161" spans="2:19" ht="12.75" customHeight="1" x14ac:dyDescent="0.2"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</row>
    <row r="162" spans="2:19" s="55" customFormat="1" ht="12.75" customHeight="1" x14ac:dyDescent="0.2">
      <c r="B162" s="55" t="s">
        <v>8</v>
      </c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</row>
    <row r="163" spans="2:19" ht="12.75" customHeight="1" x14ac:dyDescent="0.2"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92"/>
    </row>
    <row r="164" spans="2:19" ht="12.75" customHeight="1" x14ac:dyDescent="0.2"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92"/>
    </row>
    <row r="166" spans="2:19" ht="29.25" x14ac:dyDescent="0.5">
      <c r="I166" s="217" t="s">
        <v>73</v>
      </c>
      <c r="J166" s="217"/>
      <c r="K166" s="217"/>
      <c r="L166" s="217"/>
      <c r="M166" s="217"/>
      <c r="N166" s="217"/>
    </row>
    <row r="169" spans="2:19" ht="21" customHeight="1" x14ac:dyDescent="0.2">
      <c r="F169" s="216" t="s">
        <v>34</v>
      </c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</row>
    <row r="170" spans="2:19" ht="21" customHeight="1" x14ac:dyDescent="0.2"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</row>
    <row r="171" spans="2:19" ht="7.5" customHeight="1" x14ac:dyDescent="0.2"/>
    <row r="172" spans="2:19" ht="21" customHeight="1" x14ac:dyDescent="0.2">
      <c r="E172" s="208" t="str">
        <f>Fedlap!E28</f>
        <v>Hajdú-Bihar</v>
      </c>
      <c r="F172" s="208"/>
      <c r="G172" s="208"/>
      <c r="H172" s="208"/>
      <c r="I172" s="208"/>
      <c r="J172" s="208"/>
      <c r="K172" s="208"/>
      <c r="L172" s="208" t="s">
        <v>79</v>
      </c>
      <c r="M172" s="208"/>
      <c r="N172" s="208"/>
      <c r="O172" s="208"/>
      <c r="P172" s="208"/>
      <c r="Q172" s="208"/>
      <c r="R172" s="208"/>
      <c r="S172" s="208"/>
    </row>
    <row r="173" spans="2:19" ht="21" customHeight="1" x14ac:dyDescent="0.2"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</row>
    <row r="174" spans="2:19" ht="7.5" customHeight="1" x14ac:dyDescent="0.2"/>
    <row r="175" spans="2:19" ht="21" customHeight="1" x14ac:dyDescent="0.2">
      <c r="B175" s="73" t="s">
        <v>44</v>
      </c>
      <c r="E17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1"/>
      <c r="G175" s="211"/>
      <c r="H175" s="211"/>
      <c r="I175" s="211"/>
      <c r="J175" s="211"/>
      <c r="K175" s="211"/>
      <c r="L175" s="211"/>
      <c r="M175" s="207"/>
      <c r="N175" s="212" t="s">
        <v>38</v>
      </c>
      <c r="O175" s="211"/>
      <c r="P175" s="211"/>
      <c r="Q175" s="211"/>
      <c r="R175" s="207"/>
    </row>
    <row r="176" spans="2:19" ht="21" customHeight="1" x14ac:dyDescent="0.2">
      <c r="E176" s="211"/>
      <c r="F176" s="211"/>
      <c r="G176" s="211"/>
      <c r="H176" s="211"/>
      <c r="I176" s="211"/>
      <c r="J176" s="211"/>
      <c r="K176" s="211"/>
      <c r="L176" s="211"/>
      <c r="M176" s="207"/>
      <c r="N176" s="211"/>
      <c r="O176" s="211"/>
      <c r="P176" s="211"/>
      <c r="Q176" s="211"/>
      <c r="R176" s="207"/>
    </row>
    <row r="177" spans="2:23" ht="7.5" customHeight="1" x14ac:dyDescent="0.2"/>
    <row r="178" spans="2:23" ht="21" customHeight="1" x14ac:dyDescent="0.2">
      <c r="B178" s="73" t="s">
        <v>45</v>
      </c>
      <c r="E17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1"/>
      <c r="G178" s="211"/>
      <c r="H178" s="211"/>
      <c r="I178" s="211"/>
      <c r="J178" s="211"/>
      <c r="K178" s="211"/>
      <c r="L178" s="212" t="s">
        <v>41</v>
      </c>
      <c r="M178" s="212"/>
      <c r="N178" s="211"/>
      <c r="O178" s="211"/>
      <c r="P178" s="211"/>
      <c r="Q178" s="211"/>
      <c r="R178" s="207"/>
    </row>
    <row r="179" spans="2:23" s="55" customFormat="1" ht="21" customHeight="1" x14ac:dyDescent="0.2"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07"/>
      <c r="W179" s="84"/>
    </row>
    <row r="180" spans="2:23" ht="12.75" customHeight="1" x14ac:dyDescent="0.2"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</row>
    <row r="181" spans="2:23" ht="21" customHeight="1" x14ac:dyDescent="0.2">
      <c r="B181" s="73" t="s">
        <v>43</v>
      </c>
      <c r="E181" s="92"/>
      <c r="F181" s="92"/>
      <c r="G181" s="92"/>
      <c r="H181" s="92"/>
      <c r="I181" s="92"/>
      <c r="J181" s="218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Lpi_Leány_20'!I50,))))))))))))</f>
        <v>0</v>
      </c>
      <c r="K181" s="218"/>
      <c r="L181" s="218"/>
      <c r="M181" s="94"/>
      <c r="N181" s="92"/>
      <c r="O181" s="92"/>
      <c r="P181" s="92"/>
      <c r="Q181" s="92"/>
      <c r="R181" s="92"/>
      <c r="S181" s="92"/>
    </row>
    <row r="182" spans="2:23" ht="21" customHeight="1" x14ac:dyDescent="0.2">
      <c r="J182" s="218"/>
      <c r="K182" s="218"/>
      <c r="L182" s="218"/>
      <c r="M182" s="94"/>
    </row>
    <row r="183" spans="2:23" ht="7.5" customHeight="1" x14ac:dyDescent="0.2"/>
    <row r="184" spans="2:23" ht="21" customHeight="1" x14ac:dyDescent="0.2">
      <c r="H184" s="206" t="s">
        <v>46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3" t="s">
        <v>11</v>
      </c>
      <c r="K187" s="203"/>
      <c r="L187" s="203"/>
      <c r="M187" s="95"/>
    </row>
    <row r="188" spans="2:23" ht="21" customHeight="1" x14ac:dyDescent="0.2">
      <c r="F188" s="96"/>
      <c r="G188" s="96"/>
      <c r="H188" s="96"/>
      <c r="I188" s="96"/>
      <c r="J188" s="203"/>
      <c r="K188" s="203"/>
      <c r="L188" s="203"/>
      <c r="M188" s="95"/>
      <c r="N188" s="96"/>
      <c r="O188" s="96"/>
      <c r="P188" s="96"/>
    </row>
    <row r="189" spans="2:23" ht="7.5" customHeight="1" x14ac:dyDescent="0.2"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</row>
    <row r="190" spans="2:23" ht="21" customHeight="1" x14ac:dyDescent="0.2">
      <c r="I190" s="204" t="s">
        <v>47</v>
      </c>
      <c r="J190" s="205"/>
      <c r="K190" s="205"/>
      <c r="L190" s="205"/>
      <c r="M190" s="205"/>
      <c r="N190" s="205"/>
    </row>
    <row r="191" spans="2:23" ht="21" customHeight="1" x14ac:dyDescent="0.2">
      <c r="I191" s="205"/>
      <c r="J191" s="205"/>
      <c r="K191" s="205"/>
      <c r="L191" s="205"/>
      <c r="M191" s="205"/>
      <c r="N191" s="205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1" t="str">
        <f>Fedlap!E30</f>
        <v>Debrecen, Domb u. 1.</v>
      </c>
      <c r="F194" s="121"/>
      <c r="G194" s="121"/>
      <c r="H194" s="121">
        <f>Fedlap!E32</f>
        <v>44897</v>
      </c>
      <c r="I194" s="120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209"/>
      <c r="F201" s="207"/>
      <c r="G201" s="207"/>
      <c r="P201" s="209"/>
      <c r="Q201" s="207"/>
      <c r="R201" s="207"/>
    </row>
    <row r="202" spans="4:19" ht="7.5" customHeight="1" x14ac:dyDescent="0.2"/>
    <row r="203" spans="4:19" s="55" customFormat="1" ht="23.25" customHeight="1" x14ac:dyDescent="0.35">
      <c r="D203" s="65"/>
      <c r="E203" s="73"/>
      <c r="F203" s="119" t="s">
        <v>78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213" t="s">
        <v>80</v>
      </c>
      <c r="Q203" s="190"/>
      <c r="R203" s="190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98"/>
      <c r="E208" s="98"/>
      <c r="F208" s="98"/>
      <c r="G208" s="98"/>
      <c r="H208" s="92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53" zoomScaleSheetLayoutView="100" workbookViewId="0">
      <selection activeCell="E64" sqref="E64:S64"/>
    </sheetView>
  </sheetViews>
  <sheetFormatPr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8" width="9.140625" style="73"/>
    <col min="19" max="19" width="5.85546875" style="73" customWidth="1"/>
    <col min="20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19" t="s">
        <v>33</v>
      </c>
      <c r="H11" s="219"/>
      <c r="I11" s="219"/>
      <c r="J11" s="219"/>
      <c r="K11" s="219"/>
      <c r="L11" s="219"/>
      <c r="M11" s="219"/>
      <c r="N11" s="219"/>
      <c r="O11" s="219"/>
      <c r="P11" s="220"/>
    </row>
    <row r="12" spans="2:16" x14ac:dyDescent="0.2">
      <c r="G12" s="219"/>
      <c r="H12" s="219"/>
      <c r="I12" s="219"/>
      <c r="J12" s="219"/>
      <c r="K12" s="219"/>
      <c r="L12" s="219"/>
      <c r="M12" s="219"/>
      <c r="N12" s="219"/>
      <c r="O12" s="219"/>
      <c r="P12" s="220"/>
    </row>
    <row r="13" spans="2:16" x14ac:dyDescent="0.2">
      <c r="G13" s="219"/>
      <c r="H13" s="219"/>
      <c r="I13" s="219"/>
      <c r="J13" s="219"/>
      <c r="K13" s="219"/>
      <c r="L13" s="219"/>
      <c r="M13" s="219"/>
      <c r="N13" s="219"/>
      <c r="O13" s="219"/>
      <c r="P13" s="220"/>
    </row>
    <row r="14" spans="2:16" x14ac:dyDescent="0.2">
      <c r="G14" s="219"/>
      <c r="H14" s="219"/>
      <c r="I14" s="219"/>
      <c r="J14" s="219"/>
      <c r="K14" s="219"/>
      <c r="L14" s="219"/>
      <c r="M14" s="219"/>
      <c r="N14" s="219"/>
      <c r="O14" s="219"/>
      <c r="P14" s="220"/>
    </row>
    <row r="15" spans="2:16" x14ac:dyDescent="0.2">
      <c r="G15" s="219"/>
      <c r="H15" s="219"/>
      <c r="I15" s="219"/>
      <c r="J15" s="219"/>
      <c r="K15" s="219"/>
      <c r="L15" s="219"/>
      <c r="M15" s="219"/>
      <c r="N15" s="219"/>
      <c r="O15" s="219"/>
      <c r="P15" s="220"/>
    </row>
    <row r="16" spans="2:16" x14ac:dyDescent="0.2">
      <c r="G16" s="219"/>
      <c r="H16" s="219"/>
      <c r="I16" s="219"/>
      <c r="J16" s="219"/>
      <c r="K16" s="219"/>
      <c r="L16" s="219"/>
      <c r="M16" s="219"/>
      <c r="N16" s="219"/>
      <c r="O16" s="219"/>
      <c r="P16" s="220"/>
    </row>
    <row r="21" spans="2:18" ht="12.75" customHeight="1" x14ac:dyDescent="0.2">
      <c r="E21" s="223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Lpi_Leány_20'!B34,))))))))))))</f>
        <v>0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</row>
    <row r="22" spans="2:18" ht="12.75" customHeight="1" x14ac:dyDescent="0.2"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2:18" ht="12.75" customHeight="1" x14ac:dyDescent="0.2">
      <c r="B23" s="73" t="s">
        <v>8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</row>
    <row r="24" spans="2:18" ht="12.75" customHeight="1" x14ac:dyDescent="0.2"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2:18" ht="12.75" customHeight="1" x14ac:dyDescent="0.2"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</row>
    <row r="26" spans="2:18" ht="12.75" customHeight="1" x14ac:dyDescent="0.45"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</row>
    <row r="27" spans="2:18" ht="29.25" x14ac:dyDescent="0.5">
      <c r="I27" s="217" t="s">
        <v>73</v>
      </c>
      <c r="J27" s="217"/>
      <c r="K27" s="217"/>
      <c r="L27" s="217"/>
      <c r="M27" s="217"/>
      <c r="N27" s="217"/>
    </row>
    <row r="30" spans="2:18" ht="21" customHeight="1" x14ac:dyDescent="0.2">
      <c r="F30" s="216" t="s">
        <v>34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</row>
    <row r="31" spans="2:18" ht="21" customHeight="1" x14ac:dyDescent="0.2"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</row>
    <row r="32" spans="2:18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208" t="str">
        <f>Fedlap!E28</f>
        <v>Hajdú-Bihar</v>
      </c>
      <c r="F33" s="208"/>
      <c r="G33" s="208"/>
      <c r="H33" s="208"/>
      <c r="I33" s="208"/>
      <c r="J33" s="208"/>
      <c r="K33" s="208"/>
      <c r="L33" s="208" t="s">
        <v>79</v>
      </c>
      <c r="M33" s="208"/>
      <c r="N33" s="208"/>
      <c r="O33" s="208"/>
      <c r="P33" s="208"/>
      <c r="Q33" s="208"/>
      <c r="R33" s="208"/>
      <c r="S33" s="208"/>
    </row>
    <row r="34" spans="2:21" ht="21" customHeight="1" x14ac:dyDescent="0.2"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108" t="s">
        <v>44</v>
      </c>
      <c r="D36" s="73" t="s">
        <v>67</v>
      </c>
      <c r="E36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211"/>
      <c r="G36" s="211"/>
      <c r="H36" s="211"/>
      <c r="I36" s="211"/>
      <c r="J36" s="211"/>
      <c r="K36" s="211"/>
      <c r="L36" s="211"/>
      <c r="M36" s="207"/>
      <c r="N36" s="212" t="s">
        <v>38</v>
      </c>
      <c r="O36" s="211"/>
      <c r="P36" s="211"/>
      <c r="Q36" s="211"/>
      <c r="R36" s="207"/>
    </row>
    <row r="37" spans="2:21" ht="21" customHeight="1" x14ac:dyDescent="0.2">
      <c r="E37" s="211"/>
      <c r="F37" s="211"/>
      <c r="G37" s="211"/>
      <c r="H37" s="211"/>
      <c r="I37" s="211"/>
      <c r="J37" s="211"/>
      <c r="K37" s="211"/>
      <c r="L37" s="211"/>
      <c r="M37" s="207"/>
      <c r="N37" s="211"/>
      <c r="O37" s="211"/>
      <c r="P37" s="211"/>
      <c r="Q37" s="211"/>
      <c r="R37" s="207"/>
    </row>
    <row r="38" spans="2:21" ht="7.5" customHeight="1" x14ac:dyDescent="0.2"/>
    <row r="39" spans="2:21" ht="21" customHeight="1" x14ac:dyDescent="0.2">
      <c r="B39" s="108" t="s">
        <v>45</v>
      </c>
      <c r="E39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211"/>
      <c r="G39" s="211"/>
      <c r="H39" s="211"/>
      <c r="I39" s="211"/>
      <c r="J39" s="211"/>
      <c r="K39" s="211"/>
      <c r="L39" s="212" t="s">
        <v>41</v>
      </c>
      <c r="M39" s="212"/>
      <c r="N39" s="211"/>
      <c r="O39" s="211"/>
      <c r="P39" s="211"/>
      <c r="Q39" s="211"/>
      <c r="R39" s="207"/>
    </row>
    <row r="40" spans="2:21" ht="21" customHeight="1" x14ac:dyDescent="0.2"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07"/>
    </row>
    <row r="42" spans="2:21" s="80" customFormat="1" ht="21" customHeight="1" x14ac:dyDescent="0.6">
      <c r="B42" s="108" t="s">
        <v>43</v>
      </c>
      <c r="G42" s="79"/>
      <c r="H42" s="79"/>
      <c r="I42" s="79"/>
      <c r="J42" s="218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Lpi_Leány_20'!I38,))))))))))))</f>
        <v>0</v>
      </c>
      <c r="K42" s="222"/>
      <c r="L42" s="222"/>
      <c r="M42" s="115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22"/>
      <c r="K43" s="222"/>
      <c r="L43" s="222"/>
      <c r="M43" s="115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206" t="s">
        <v>46</v>
      </c>
      <c r="I45" s="190"/>
      <c r="J45" s="190"/>
      <c r="K45" s="190"/>
      <c r="L45" s="190"/>
      <c r="M45" s="190"/>
      <c r="N45" s="190"/>
      <c r="O45" s="190"/>
      <c r="Q45" s="82"/>
      <c r="R45" s="82"/>
    </row>
    <row r="46" spans="2:21" ht="21" customHeight="1" x14ac:dyDescent="0.2">
      <c r="G46" s="55"/>
      <c r="H46" s="190"/>
      <c r="I46" s="190"/>
      <c r="J46" s="190"/>
      <c r="K46" s="190"/>
      <c r="L46" s="190"/>
      <c r="M46" s="190"/>
      <c r="N46" s="190"/>
      <c r="O46" s="190"/>
      <c r="Q46" s="107"/>
      <c r="R46" s="107"/>
      <c r="S46" s="107"/>
      <c r="T46" s="107"/>
      <c r="U46" s="107"/>
    </row>
    <row r="47" spans="2:21" ht="7.5" customHeight="1" x14ac:dyDescent="0.2">
      <c r="G47" s="55"/>
    </row>
    <row r="48" spans="2:21" ht="21" customHeight="1" x14ac:dyDescent="0.2">
      <c r="J48" s="203" t="s">
        <v>9</v>
      </c>
      <c r="K48" s="203"/>
      <c r="L48" s="203"/>
      <c r="M48" s="111"/>
      <c r="R48" s="109"/>
    </row>
    <row r="49" spans="4:18" ht="21" customHeight="1" x14ac:dyDescent="0.2">
      <c r="J49" s="203"/>
      <c r="K49" s="203"/>
      <c r="L49" s="203"/>
      <c r="M49" s="111"/>
    </row>
    <row r="50" spans="4:18" ht="7.5" customHeight="1" x14ac:dyDescent="0.2"/>
    <row r="51" spans="4:18" s="55" customFormat="1" ht="21" customHeight="1" x14ac:dyDescent="0.2">
      <c r="F51" s="112"/>
      <c r="G51" s="112"/>
      <c r="H51" s="112"/>
      <c r="I51" s="204" t="s">
        <v>47</v>
      </c>
      <c r="J51" s="205"/>
      <c r="K51" s="205"/>
      <c r="L51" s="205"/>
      <c r="M51" s="205"/>
      <c r="N51" s="205"/>
      <c r="O51" s="112"/>
      <c r="P51" s="112"/>
    </row>
    <row r="52" spans="4:18" s="55" customFormat="1" ht="21" customHeight="1" x14ac:dyDescent="0.2">
      <c r="F52" s="112"/>
      <c r="G52" s="112"/>
      <c r="H52" s="112"/>
      <c r="I52" s="205"/>
      <c r="J52" s="205"/>
      <c r="K52" s="205"/>
      <c r="L52" s="205"/>
      <c r="M52" s="205"/>
      <c r="N52" s="205"/>
      <c r="O52" s="112"/>
      <c r="P52" s="112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1" t="str">
        <f>Fedlap!E30</f>
        <v>Debrecen, Domb u. 1.</v>
      </c>
      <c r="F55" s="121"/>
      <c r="G55" s="121"/>
      <c r="H55" s="121">
        <f>Fedlap!E32</f>
        <v>44897</v>
      </c>
      <c r="I55" s="121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209"/>
      <c r="F62" s="207"/>
      <c r="G62" s="207"/>
      <c r="O62" s="71"/>
      <c r="P62" s="209"/>
      <c r="Q62" s="207"/>
      <c r="R62" s="207"/>
    </row>
    <row r="63" spans="4:18" ht="7.5" customHeight="1" x14ac:dyDescent="0.2"/>
    <row r="64" spans="4:18" ht="23.25" x14ac:dyDescent="0.35">
      <c r="F64" s="119" t="s">
        <v>78</v>
      </c>
      <c r="O64" s="83"/>
      <c r="P64" s="213" t="s">
        <v>80</v>
      </c>
      <c r="Q64" s="190"/>
      <c r="R64" s="190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19" t="s">
        <v>33</v>
      </c>
      <c r="H80" s="219"/>
      <c r="I80" s="219"/>
      <c r="J80" s="219"/>
      <c r="K80" s="219"/>
      <c r="L80" s="219"/>
      <c r="M80" s="219"/>
      <c r="N80" s="219"/>
      <c r="O80" s="219"/>
      <c r="P80" s="220"/>
    </row>
    <row r="81" spans="2:18" x14ac:dyDescent="0.2">
      <c r="G81" s="219"/>
      <c r="H81" s="219"/>
      <c r="I81" s="219"/>
      <c r="J81" s="219"/>
      <c r="K81" s="219"/>
      <c r="L81" s="219"/>
      <c r="M81" s="219"/>
      <c r="N81" s="219"/>
      <c r="O81" s="219"/>
      <c r="P81" s="220"/>
    </row>
    <row r="82" spans="2:18" x14ac:dyDescent="0.2">
      <c r="G82" s="219"/>
      <c r="H82" s="219"/>
      <c r="I82" s="219"/>
      <c r="J82" s="219"/>
      <c r="K82" s="219"/>
      <c r="L82" s="219"/>
      <c r="M82" s="219"/>
      <c r="N82" s="219"/>
      <c r="O82" s="219"/>
      <c r="P82" s="220"/>
    </row>
    <row r="83" spans="2:18" x14ac:dyDescent="0.2">
      <c r="G83" s="219"/>
      <c r="H83" s="219"/>
      <c r="I83" s="219"/>
      <c r="J83" s="219"/>
      <c r="K83" s="219"/>
      <c r="L83" s="219"/>
      <c r="M83" s="219"/>
      <c r="N83" s="219"/>
      <c r="O83" s="219"/>
      <c r="P83" s="220"/>
    </row>
    <row r="84" spans="2:18" x14ac:dyDescent="0.2">
      <c r="G84" s="219"/>
      <c r="H84" s="219"/>
      <c r="I84" s="219"/>
      <c r="J84" s="219"/>
      <c r="K84" s="219"/>
      <c r="L84" s="219"/>
      <c r="M84" s="219"/>
      <c r="N84" s="219"/>
      <c r="O84" s="219"/>
      <c r="P84" s="220"/>
    </row>
    <row r="85" spans="2:18" x14ac:dyDescent="0.2">
      <c r="G85" s="219"/>
      <c r="H85" s="219"/>
      <c r="I85" s="219"/>
      <c r="J85" s="219"/>
      <c r="K85" s="219"/>
      <c r="L85" s="219"/>
      <c r="M85" s="219"/>
      <c r="N85" s="219"/>
      <c r="O85" s="219"/>
      <c r="P85" s="220"/>
    </row>
    <row r="90" spans="2:18" ht="12.75" customHeight="1" x14ac:dyDescent="0.2">
      <c r="E90" s="223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Lpi_Leány_20'!B40,))))))))))))</f>
        <v>0</v>
      </c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</row>
    <row r="91" spans="2:18" ht="12.75" customHeight="1" x14ac:dyDescent="0.2"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</row>
    <row r="92" spans="2:18" ht="12.75" customHeight="1" x14ac:dyDescent="0.2">
      <c r="B92" s="73" t="s">
        <v>8</v>
      </c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</row>
    <row r="93" spans="2:18" ht="12.75" customHeight="1" x14ac:dyDescent="0.2"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</row>
    <row r="94" spans="2:18" ht="12.75" customHeight="1" x14ac:dyDescent="0.2"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</row>
    <row r="96" spans="2:18" ht="29.25" x14ac:dyDescent="0.5">
      <c r="I96" s="217" t="s">
        <v>73</v>
      </c>
      <c r="J96" s="217"/>
      <c r="K96" s="217"/>
      <c r="L96" s="217"/>
      <c r="M96" s="217"/>
      <c r="N96" s="217"/>
    </row>
    <row r="99" spans="2:19" ht="21" customHeight="1" x14ac:dyDescent="0.2">
      <c r="F99" s="216" t="s">
        <v>34</v>
      </c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</row>
    <row r="100" spans="2:19" ht="21" customHeight="1" x14ac:dyDescent="0.2"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</row>
    <row r="101" spans="2:19" ht="7.5" customHeight="1" x14ac:dyDescent="0.2"/>
    <row r="102" spans="2:19" ht="21" customHeight="1" x14ac:dyDescent="0.2">
      <c r="E102" s="208" t="str">
        <f>Fedlap!E28</f>
        <v>Hajdú-Bihar</v>
      </c>
      <c r="F102" s="208"/>
      <c r="G102" s="208"/>
      <c r="H102" s="208"/>
      <c r="I102" s="208"/>
      <c r="J102" s="208"/>
      <c r="K102" s="208"/>
      <c r="L102" s="208" t="s">
        <v>79</v>
      </c>
      <c r="M102" s="208"/>
      <c r="N102" s="208"/>
      <c r="O102" s="208"/>
      <c r="P102" s="208"/>
      <c r="Q102" s="208"/>
      <c r="R102" s="208"/>
      <c r="S102" s="208"/>
    </row>
    <row r="103" spans="2:19" ht="21" customHeight="1" x14ac:dyDescent="0.2"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</row>
    <row r="104" spans="2:19" ht="7.5" customHeight="1" x14ac:dyDescent="0.2"/>
    <row r="105" spans="2:19" ht="21" customHeight="1" x14ac:dyDescent="0.2">
      <c r="B105" s="73" t="s">
        <v>44</v>
      </c>
      <c r="E10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211"/>
      <c r="G105" s="211"/>
      <c r="H105" s="211"/>
      <c r="I105" s="211"/>
      <c r="J105" s="211"/>
      <c r="K105" s="211"/>
      <c r="L105" s="211"/>
      <c r="M105" s="207"/>
      <c r="N105" s="212" t="s">
        <v>38</v>
      </c>
      <c r="O105" s="211"/>
      <c r="P105" s="211"/>
      <c r="Q105" s="211"/>
      <c r="R105" s="207"/>
    </row>
    <row r="106" spans="2:19" ht="21" customHeight="1" x14ac:dyDescent="0.2">
      <c r="E106" s="211"/>
      <c r="F106" s="211"/>
      <c r="G106" s="211"/>
      <c r="H106" s="211"/>
      <c r="I106" s="211"/>
      <c r="J106" s="211"/>
      <c r="K106" s="211"/>
      <c r="L106" s="211"/>
      <c r="M106" s="207"/>
      <c r="N106" s="211"/>
      <c r="O106" s="211"/>
      <c r="P106" s="211"/>
      <c r="Q106" s="211"/>
      <c r="R106" s="207"/>
    </row>
    <row r="107" spans="2:19" ht="7.5" customHeight="1" x14ac:dyDescent="0.2"/>
    <row r="108" spans="2:19" ht="21" customHeight="1" x14ac:dyDescent="0.2">
      <c r="B108" s="73" t="s">
        <v>45</v>
      </c>
      <c r="E10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211"/>
      <c r="G108" s="211"/>
      <c r="H108" s="211"/>
      <c r="I108" s="211"/>
      <c r="J108" s="211"/>
      <c r="K108" s="211"/>
      <c r="L108" s="212" t="s">
        <v>41</v>
      </c>
      <c r="M108" s="212"/>
      <c r="N108" s="211"/>
      <c r="O108" s="211"/>
      <c r="P108" s="211"/>
      <c r="Q108" s="211"/>
      <c r="R108" s="207"/>
    </row>
    <row r="109" spans="2:19" s="55" customFormat="1" ht="21" customHeight="1" x14ac:dyDescent="0.2"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07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18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Lpi_Leány_20'!I44,))))))))))))</f>
        <v>0</v>
      </c>
      <c r="K111" s="211"/>
      <c r="L111" s="211"/>
      <c r="M111" s="113"/>
      <c r="N111" s="79"/>
      <c r="O111" s="79"/>
      <c r="P111" s="79"/>
    </row>
    <row r="112" spans="2:19" ht="21" customHeight="1" x14ac:dyDescent="0.6">
      <c r="J112" s="211"/>
      <c r="K112" s="211"/>
      <c r="L112" s="211"/>
      <c r="M112" s="113"/>
    </row>
    <row r="113" spans="4:16" ht="7.5" customHeight="1" x14ac:dyDescent="0.2"/>
    <row r="114" spans="4:16" ht="21" customHeight="1" x14ac:dyDescent="0.2">
      <c r="H114" s="206" t="s">
        <v>46</v>
      </c>
      <c r="I114" s="207"/>
      <c r="J114" s="207"/>
      <c r="K114" s="207"/>
      <c r="L114" s="207"/>
      <c r="M114" s="207"/>
      <c r="N114" s="207"/>
      <c r="O114" s="207"/>
    </row>
    <row r="115" spans="4:16" ht="21" customHeight="1" x14ac:dyDescent="0.2">
      <c r="H115" s="207"/>
      <c r="I115" s="207"/>
      <c r="J115" s="207"/>
      <c r="K115" s="207"/>
      <c r="L115" s="207"/>
      <c r="M115" s="207"/>
      <c r="N115" s="207"/>
      <c r="O115" s="207"/>
    </row>
    <row r="116" spans="4:16" ht="7.5" customHeight="1" x14ac:dyDescent="0.2"/>
    <row r="117" spans="4:16" ht="21" customHeight="1" x14ac:dyDescent="0.2">
      <c r="J117" s="203" t="s">
        <v>10</v>
      </c>
      <c r="K117" s="203"/>
      <c r="L117" s="203"/>
      <c r="M117" s="111"/>
    </row>
    <row r="118" spans="4:16" ht="21" customHeight="1" x14ac:dyDescent="0.2">
      <c r="F118" s="112"/>
      <c r="G118" s="112"/>
      <c r="H118" s="112"/>
      <c r="I118" s="112"/>
      <c r="J118" s="203"/>
      <c r="K118" s="203"/>
      <c r="L118" s="203"/>
      <c r="M118" s="111"/>
      <c r="N118" s="112"/>
      <c r="O118" s="112"/>
      <c r="P118" s="112"/>
    </row>
    <row r="119" spans="4:16" ht="7.5" customHeight="1" x14ac:dyDescent="0.2"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</row>
    <row r="120" spans="4:16" ht="21" customHeight="1" x14ac:dyDescent="0.2">
      <c r="I120" s="204" t="s">
        <v>47</v>
      </c>
      <c r="J120" s="205"/>
      <c r="K120" s="205"/>
      <c r="L120" s="205"/>
      <c r="M120" s="205"/>
      <c r="N120" s="205"/>
    </row>
    <row r="121" spans="4:16" s="55" customFormat="1" ht="21" customHeight="1" x14ac:dyDescent="0.2">
      <c r="I121" s="205"/>
      <c r="J121" s="205"/>
      <c r="K121" s="205"/>
      <c r="L121" s="205"/>
      <c r="M121" s="205"/>
      <c r="N121" s="205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1" t="str">
        <f>Fedlap!E30</f>
        <v>Debrecen, Domb u. 1.</v>
      </c>
      <c r="F124" s="121"/>
      <c r="G124" s="121"/>
      <c r="H124" s="121">
        <f>Fedlap!E32</f>
        <v>44897</v>
      </c>
      <c r="I124" s="120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209"/>
      <c r="F131" s="207"/>
      <c r="G131" s="207"/>
      <c r="P131" s="209"/>
      <c r="Q131" s="207"/>
      <c r="R131" s="207"/>
    </row>
    <row r="132" spans="4:18" ht="7.5" customHeight="1" x14ac:dyDescent="0.2"/>
    <row r="133" spans="4:18" ht="23.25" customHeight="1" x14ac:dyDescent="0.35">
      <c r="D133" s="65"/>
      <c r="F133" s="119" t="s">
        <v>78</v>
      </c>
      <c r="O133" s="83"/>
      <c r="P133" s="213" t="s">
        <v>80</v>
      </c>
      <c r="Q133" s="190"/>
      <c r="R133" s="190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21"/>
      <c r="E138" s="221"/>
      <c r="F138" s="221"/>
      <c r="G138" s="221"/>
      <c r="H138" s="207"/>
    </row>
    <row r="150" spans="5:18" x14ac:dyDescent="0.2">
      <c r="G150" s="219" t="s">
        <v>33</v>
      </c>
      <c r="H150" s="219"/>
      <c r="I150" s="219"/>
      <c r="J150" s="219"/>
      <c r="K150" s="219"/>
      <c r="L150" s="219"/>
      <c r="M150" s="219"/>
      <c r="N150" s="219"/>
      <c r="O150" s="219"/>
      <c r="P150" s="220"/>
    </row>
    <row r="151" spans="5:18" x14ac:dyDescent="0.2">
      <c r="G151" s="219"/>
      <c r="H151" s="219"/>
      <c r="I151" s="219"/>
      <c r="J151" s="219"/>
      <c r="K151" s="219"/>
      <c r="L151" s="219"/>
      <c r="M151" s="219"/>
      <c r="N151" s="219"/>
      <c r="O151" s="219"/>
      <c r="P151" s="220"/>
    </row>
    <row r="152" spans="5:18" x14ac:dyDescent="0.2">
      <c r="G152" s="219"/>
      <c r="H152" s="219"/>
      <c r="I152" s="219"/>
      <c r="J152" s="219"/>
      <c r="K152" s="219"/>
      <c r="L152" s="219"/>
      <c r="M152" s="219"/>
      <c r="N152" s="219"/>
      <c r="O152" s="219"/>
      <c r="P152" s="220"/>
    </row>
    <row r="153" spans="5:18" x14ac:dyDescent="0.2">
      <c r="G153" s="219"/>
      <c r="H153" s="219"/>
      <c r="I153" s="219"/>
      <c r="J153" s="219"/>
      <c r="K153" s="219"/>
      <c r="L153" s="219"/>
      <c r="M153" s="219"/>
      <c r="N153" s="219"/>
      <c r="O153" s="219"/>
      <c r="P153" s="220"/>
    </row>
    <row r="154" spans="5:18" x14ac:dyDescent="0.2">
      <c r="G154" s="219"/>
      <c r="H154" s="219"/>
      <c r="I154" s="219"/>
      <c r="J154" s="219"/>
      <c r="K154" s="219"/>
      <c r="L154" s="219"/>
      <c r="M154" s="219"/>
      <c r="N154" s="219"/>
      <c r="O154" s="219"/>
      <c r="P154" s="220"/>
    </row>
    <row r="155" spans="5:18" x14ac:dyDescent="0.2">
      <c r="G155" s="219"/>
      <c r="H155" s="219"/>
      <c r="I155" s="219"/>
      <c r="J155" s="219"/>
      <c r="K155" s="219"/>
      <c r="L155" s="219"/>
      <c r="M155" s="219"/>
      <c r="N155" s="219"/>
      <c r="O155" s="219"/>
      <c r="P155" s="220"/>
    </row>
    <row r="160" spans="5:18" ht="12.75" customHeight="1" x14ac:dyDescent="0.2">
      <c r="E160" s="223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Lpi_Leány_20'!B46,))))))))))))</f>
        <v>0</v>
      </c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</row>
    <row r="161" spans="2:19" ht="12.75" customHeight="1" x14ac:dyDescent="0.2"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</row>
    <row r="162" spans="2:19" s="55" customFormat="1" ht="12.75" customHeight="1" x14ac:dyDescent="0.2">
      <c r="B162" s="55" t="s">
        <v>8</v>
      </c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</row>
    <row r="163" spans="2:19" ht="12.75" customHeight="1" x14ac:dyDescent="0.2"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107"/>
    </row>
    <row r="164" spans="2:19" ht="12.75" customHeight="1" x14ac:dyDescent="0.2"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107"/>
    </row>
    <row r="166" spans="2:19" ht="29.25" x14ac:dyDescent="0.5">
      <c r="I166" s="217" t="s">
        <v>73</v>
      </c>
      <c r="J166" s="217"/>
      <c r="K166" s="217"/>
      <c r="L166" s="217"/>
      <c r="M166" s="217"/>
      <c r="N166" s="217"/>
    </row>
    <row r="169" spans="2:19" ht="21" customHeight="1" x14ac:dyDescent="0.2">
      <c r="F169" s="216" t="s">
        <v>34</v>
      </c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</row>
    <row r="170" spans="2:19" ht="21" customHeight="1" x14ac:dyDescent="0.2"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</row>
    <row r="171" spans="2:19" ht="7.5" customHeight="1" x14ac:dyDescent="0.2"/>
    <row r="172" spans="2:19" ht="21" customHeight="1" x14ac:dyDescent="0.2">
      <c r="E172" s="208" t="str">
        <f>Fedlap!E28</f>
        <v>Hajdú-Bihar</v>
      </c>
      <c r="F172" s="208"/>
      <c r="G172" s="208"/>
      <c r="H172" s="208"/>
      <c r="I172" s="208"/>
      <c r="J172" s="208"/>
      <c r="K172" s="208"/>
      <c r="L172" s="208" t="s">
        <v>79</v>
      </c>
      <c r="M172" s="208"/>
      <c r="N172" s="208"/>
      <c r="O172" s="208"/>
      <c r="P172" s="208"/>
      <c r="Q172" s="208"/>
      <c r="R172" s="208"/>
      <c r="S172" s="208"/>
    </row>
    <row r="173" spans="2:19" ht="21" customHeight="1" x14ac:dyDescent="0.2"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</row>
    <row r="174" spans="2:19" ht="7.5" customHeight="1" x14ac:dyDescent="0.2"/>
    <row r="175" spans="2:19" ht="21" customHeight="1" x14ac:dyDescent="0.2">
      <c r="B175" s="73" t="s">
        <v>44</v>
      </c>
      <c r="E175" s="21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211"/>
      <c r="G175" s="211"/>
      <c r="H175" s="211"/>
      <c r="I175" s="211"/>
      <c r="J175" s="211"/>
      <c r="K175" s="211"/>
      <c r="L175" s="211"/>
      <c r="M175" s="207"/>
      <c r="N175" s="212" t="s">
        <v>38</v>
      </c>
      <c r="O175" s="211"/>
      <c r="P175" s="211"/>
      <c r="Q175" s="211"/>
      <c r="R175" s="207"/>
    </row>
    <row r="176" spans="2:19" ht="21" customHeight="1" x14ac:dyDescent="0.2">
      <c r="E176" s="211"/>
      <c r="F176" s="211"/>
      <c r="G176" s="211"/>
      <c r="H176" s="211"/>
      <c r="I176" s="211"/>
      <c r="J176" s="211"/>
      <c r="K176" s="211"/>
      <c r="L176" s="211"/>
      <c r="M176" s="207"/>
      <c r="N176" s="211"/>
      <c r="O176" s="211"/>
      <c r="P176" s="211"/>
      <c r="Q176" s="211"/>
      <c r="R176" s="207"/>
    </row>
    <row r="177" spans="2:23" ht="7.5" customHeight="1" x14ac:dyDescent="0.2"/>
    <row r="178" spans="2:23" ht="21" customHeight="1" x14ac:dyDescent="0.2">
      <c r="B178" s="73" t="s">
        <v>45</v>
      </c>
      <c r="E178" s="21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211"/>
      <c r="G178" s="211"/>
      <c r="H178" s="211"/>
      <c r="I178" s="211"/>
      <c r="J178" s="211"/>
      <c r="K178" s="211"/>
      <c r="L178" s="212" t="s">
        <v>41</v>
      </c>
      <c r="M178" s="212"/>
      <c r="N178" s="211"/>
      <c r="O178" s="211"/>
      <c r="P178" s="211"/>
      <c r="Q178" s="211"/>
      <c r="R178" s="207"/>
    </row>
    <row r="179" spans="2:23" s="55" customFormat="1" ht="21" customHeight="1" x14ac:dyDescent="0.2"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07"/>
      <c r="W179" s="84"/>
    </row>
    <row r="180" spans="2:23" ht="12.75" customHeight="1" x14ac:dyDescent="0.2"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</row>
    <row r="181" spans="2:23" ht="21" customHeight="1" x14ac:dyDescent="0.2">
      <c r="B181" s="73" t="s">
        <v>43</v>
      </c>
      <c r="E181" s="107"/>
      <c r="F181" s="107"/>
      <c r="G181" s="107"/>
      <c r="H181" s="107"/>
      <c r="I181" s="107"/>
      <c r="J181" s="218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Lpi_Leány_20'!I50,))))))))))))</f>
        <v>0</v>
      </c>
      <c r="K181" s="218"/>
      <c r="L181" s="218"/>
      <c r="M181" s="110"/>
      <c r="N181" s="107"/>
      <c r="O181" s="107"/>
      <c r="P181" s="107"/>
      <c r="Q181" s="107"/>
      <c r="R181" s="107"/>
      <c r="S181" s="107"/>
    </row>
    <row r="182" spans="2:23" ht="21" customHeight="1" x14ac:dyDescent="0.2">
      <c r="J182" s="218"/>
      <c r="K182" s="218"/>
      <c r="L182" s="218"/>
      <c r="M182" s="110"/>
    </row>
    <row r="183" spans="2:23" ht="7.5" customHeight="1" x14ac:dyDescent="0.2"/>
    <row r="184" spans="2:23" ht="21" customHeight="1" x14ac:dyDescent="0.2">
      <c r="H184" s="206" t="s">
        <v>46</v>
      </c>
      <c r="I184" s="207"/>
      <c r="J184" s="207"/>
      <c r="K184" s="207"/>
      <c r="L184" s="207"/>
      <c r="M184" s="207"/>
      <c r="N184" s="207"/>
      <c r="O184" s="207"/>
    </row>
    <row r="185" spans="2:23" ht="21" customHeight="1" x14ac:dyDescent="0.2">
      <c r="H185" s="207"/>
      <c r="I185" s="207"/>
      <c r="J185" s="207"/>
      <c r="K185" s="207"/>
      <c r="L185" s="207"/>
      <c r="M185" s="207"/>
      <c r="N185" s="207"/>
      <c r="O185" s="207"/>
    </row>
    <row r="186" spans="2:23" ht="7.5" customHeight="1" x14ac:dyDescent="0.2"/>
    <row r="187" spans="2:23" ht="21" customHeight="1" x14ac:dyDescent="0.2">
      <c r="J187" s="203" t="s">
        <v>11</v>
      </c>
      <c r="K187" s="203"/>
      <c r="L187" s="203"/>
      <c r="M187" s="111"/>
    </row>
    <row r="188" spans="2:23" ht="21" customHeight="1" x14ac:dyDescent="0.2">
      <c r="F188" s="112"/>
      <c r="G188" s="112"/>
      <c r="H188" s="112"/>
      <c r="I188" s="112"/>
      <c r="J188" s="203"/>
      <c r="K188" s="203"/>
      <c r="L188" s="203"/>
      <c r="M188" s="111"/>
      <c r="N188" s="112"/>
      <c r="O188" s="112"/>
      <c r="P188" s="112"/>
    </row>
    <row r="189" spans="2:23" ht="7.5" customHeight="1" x14ac:dyDescent="0.2"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</row>
    <row r="190" spans="2:23" ht="21" customHeight="1" x14ac:dyDescent="0.2">
      <c r="I190" s="204" t="s">
        <v>47</v>
      </c>
      <c r="J190" s="205"/>
      <c r="K190" s="205"/>
      <c r="L190" s="205"/>
      <c r="M190" s="205"/>
      <c r="N190" s="205"/>
    </row>
    <row r="191" spans="2:23" ht="21" customHeight="1" x14ac:dyDescent="0.2">
      <c r="I191" s="205"/>
      <c r="J191" s="205"/>
      <c r="K191" s="205"/>
      <c r="L191" s="205"/>
      <c r="M191" s="205"/>
      <c r="N191" s="205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1" t="str">
        <f>Fedlap!E30</f>
        <v>Debrecen, Domb u. 1.</v>
      </c>
      <c r="F194" s="121"/>
      <c r="G194" s="121"/>
      <c r="H194" s="121">
        <f>Fedlap!E32</f>
        <v>44897</v>
      </c>
      <c r="I194" s="120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209"/>
      <c r="F201" s="207"/>
      <c r="G201" s="207"/>
      <c r="P201" s="209"/>
      <c r="Q201" s="207"/>
      <c r="R201" s="207"/>
    </row>
    <row r="202" spans="4:19" ht="7.5" customHeight="1" x14ac:dyDescent="0.2"/>
    <row r="203" spans="4:19" s="55" customFormat="1" ht="23.25" customHeight="1" x14ac:dyDescent="0.35">
      <c r="D203" s="65"/>
      <c r="E203" s="73"/>
      <c r="F203" s="119" t="s">
        <v>78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213" t="s">
        <v>80</v>
      </c>
      <c r="Q203" s="190"/>
      <c r="R203" s="190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14"/>
      <c r="E208" s="114"/>
      <c r="F208" s="114"/>
      <c r="G208" s="114"/>
      <c r="H208" s="107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s="73" customFormat="1" x14ac:dyDescent="0.2">
      <c r="A4" s="73" t="s">
        <v>55</v>
      </c>
      <c r="F4" s="73" t="s">
        <v>36</v>
      </c>
    </row>
    <row r="5" spans="1:9" s="73" customFormat="1" x14ac:dyDescent="0.2">
      <c r="A5" s="73" t="s">
        <v>56</v>
      </c>
      <c r="F5" s="73" t="s">
        <v>37</v>
      </c>
    </row>
    <row r="6" spans="1:9" s="73" customFormat="1" x14ac:dyDescent="0.2">
      <c r="A6" s="73" t="s">
        <v>27</v>
      </c>
    </row>
    <row r="7" spans="1:9" x14ac:dyDescent="0.2">
      <c r="A7" s="73" t="s">
        <v>28</v>
      </c>
    </row>
    <row r="8" spans="1:9" s="73" customFormat="1" x14ac:dyDescent="0.2">
      <c r="A8" s="73" t="s">
        <v>57</v>
      </c>
    </row>
    <row r="9" spans="1:9" s="73" customFormat="1" x14ac:dyDescent="0.2">
      <c r="A9" s="73" t="s">
        <v>58</v>
      </c>
    </row>
    <row r="10" spans="1:9" x14ac:dyDescent="0.2">
      <c r="A10" s="73" t="s">
        <v>29</v>
      </c>
    </row>
    <row r="11" spans="1:9" x14ac:dyDescent="0.2">
      <c r="A11" s="73" t="s">
        <v>30</v>
      </c>
    </row>
    <row r="12" spans="1:9" x14ac:dyDescent="0.2">
      <c r="A12" s="73" t="s">
        <v>31</v>
      </c>
    </row>
    <row r="13" spans="1:9" x14ac:dyDescent="0.2">
      <c r="A13" s="7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25" sqref="B25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ht="15" x14ac:dyDescent="0.2">
      <c r="A3" s="29" t="s">
        <v>12</v>
      </c>
      <c r="B3" s="174" t="s">
        <v>130</v>
      </c>
      <c r="C3" s="151">
        <v>2010</v>
      </c>
      <c r="D3" s="142" t="s">
        <v>96</v>
      </c>
      <c r="E3" s="142" t="s">
        <v>131</v>
      </c>
      <c r="F3" s="144" t="s">
        <v>153</v>
      </c>
      <c r="G3" s="145">
        <v>75</v>
      </c>
      <c r="H3" s="145">
        <v>83</v>
      </c>
      <c r="I3" s="146">
        <f t="shared" ref="I3:I27" si="0">SUM(G3:H3)</f>
        <v>158</v>
      </c>
      <c r="J3" s="45"/>
    </row>
    <row r="4" spans="1:10" s="28" customFormat="1" ht="15" x14ac:dyDescent="0.2">
      <c r="A4" s="29" t="s">
        <v>13</v>
      </c>
      <c r="B4" s="144" t="s">
        <v>90</v>
      </c>
      <c r="C4" s="141">
        <v>2009</v>
      </c>
      <c r="D4" s="144" t="s">
        <v>92</v>
      </c>
      <c r="E4" s="142" t="s">
        <v>91</v>
      </c>
      <c r="F4" s="144" t="s">
        <v>153</v>
      </c>
      <c r="G4" s="145">
        <v>81</v>
      </c>
      <c r="H4" s="145">
        <v>66</v>
      </c>
      <c r="I4" s="146">
        <f t="shared" ref="I4:I16" si="1">SUM(G4:H4)</f>
        <v>147</v>
      </c>
    </row>
    <row r="5" spans="1:10" s="28" customFormat="1" ht="15" x14ac:dyDescent="0.2">
      <c r="A5" s="29" t="s">
        <v>14</v>
      </c>
      <c r="B5" s="142" t="s">
        <v>134</v>
      </c>
      <c r="C5" s="141">
        <v>2008</v>
      </c>
      <c r="D5" s="142" t="s">
        <v>92</v>
      </c>
      <c r="E5" s="142" t="s">
        <v>135</v>
      </c>
      <c r="F5" s="144" t="s">
        <v>153</v>
      </c>
      <c r="G5" s="145">
        <v>65</v>
      </c>
      <c r="H5" s="145">
        <v>71</v>
      </c>
      <c r="I5" s="146">
        <f>SUM(G5:H5)</f>
        <v>136</v>
      </c>
    </row>
    <row r="6" spans="1:10" s="28" customFormat="1" ht="15" x14ac:dyDescent="0.2">
      <c r="A6" s="29" t="s">
        <v>175</v>
      </c>
      <c r="B6" s="140" t="s">
        <v>138</v>
      </c>
      <c r="C6" s="141">
        <v>2010</v>
      </c>
      <c r="D6" s="142" t="s">
        <v>82</v>
      </c>
      <c r="E6" s="142" t="s">
        <v>139</v>
      </c>
      <c r="F6" s="144" t="s">
        <v>153</v>
      </c>
      <c r="G6" s="145">
        <v>64</v>
      </c>
      <c r="H6" s="145">
        <v>62</v>
      </c>
      <c r="I6" s="146">
        <f>SUM(G6:H6)</f>
        <v>126</v>
      </c>
      <c r="J6" s="45"/>
    </row>
    <row r="7" spans="1:10" s="28" customFormat="1" ht="15" x14ac:dyDescent="0.2">
      <c r="A7" s="29" t="s">
        <v>176</v>
      </c>
      <c r="B7" s="142" t="s">
        <v>114</v>
      </c>
      <c r="C7" s="141">
        <v>2010</v>
      </c>
      <c r="D7" s="142" t="s">
        <v>82</v>
      </c>
      <c r="E7" s="157" t="s">
        <v>115</v>
      </c>
      <c r="F7" s="144" t="s">
        <v>153</v>
      </c>
      <c r="G7" s="145">
        <v>66</v>
      </c>
      <c r="H7" s="145">
        <v>50</v>
      </c>
      <c r="I7" s="146">
        <f t="shared" si="1"/>
        <v>116</v>
      </c>
    </row>
    <row r="8" spans="1:10" s="28" customFormat="1" ht="15" x14ac:dyDescent="0.2">
      <c r="A8" s="29" t="s">
        <v>177</v>
      </c>
      <c r="B8" s="157" t="s">
        <v>110</v>
      </c>
      <c r="C8" s="151">
        <v>2011</v>
      </c>
      <c r="D8" s="142" t="s">
        <v>82</v>
      </c>
      <c r="E8" s="152" t="s">
        <v>111</v>
      </c>
      <c r="F8" s="144" t="s">
        <v>153</v>
      </c>
      <c r="G8" s="145">
        <v>46</v>
      </c>
      <c r="H8" s="145">
        <v>68</v>
      </c>
      <c r="I8" s="146">
        <f t="shared" si="1"/>
        <v>114</v>
      </c>
    </row>
    <row r="9" spans="1:10" s="28" customFormat="1" ht="15" x14ac:dyDescent="0.2">
      <c r="A9" s="29" t="s">
        <v>178</v>
      </c>
      <c r="B9" s="142" t="s">
        <v>132</v>
      </c>
      <c r="C9" s="141">
        <v>2011</v>
      </c>
      <c r="D9" s="150" t="s">
        <v>82</v>
      </c>
      <c r="E9" s="142" t="s">
        <v>133</v>
      </c>
      <c r="F9" s="144" t="s">
        <v>153</v>
      </c>
      <c r="G9" s="145">
        <v>64</v>
      </c>
      <c r="H9" s="145">
        <v>50</v>
      </c>
      <c r="I9" s="146">
        <f t="shared" si="1"/>
        <v>114</v>
      </c>
    </row>
    <row r="10" spans="1:10" s="28" customFormat="1" ht="15" x14ac:dyDescent="0.2">
      <c r="A10" s="29" t="s">
        <v>179</v>
      </c>
      <c r="B10" s="142" t="s">
        <v>146</v>
      </c>
      <c r="C10" s="141">
        <v>2008</v>
      </c>
      <c r="D10" s="142" t="s">
        <v>92</v>
      </c>
      <c r="E10" s="142" t="s">
        <v>147</v>
      </c>
      <c r="F10" s="144" t="s">
        <v>153</v>
      </c>
      <c r="G10" s="145">
        <v>50</v>
      </c>
      <c r="H10" s="145">
        <v>62</v>
      </c>
      <c r="I10" s="146">
        <f t="shared" si="1"/>
        <v>112</v>
      </c>
    </row>
    <row r="11" spans="1:10" s="28" customFormat="1" ht="15" x14ac:dyDescent="0.2">
      <c r="A11" s="29" t="s">
        <v>180</v>
      </c>
      <c r="B11" s="142" t="s">
        <v>101</v>
      </c>
      <c r="C11" s="141">
        <v>2010</v>
      </c>
      <c r="D11" s="142" t="s">
        <v>82</v>
      </c>
      <c r="E11" s="142" t="s">
        <v>102</v>
      </c>
      <c r="F11" s="144" t="s">
        <v>153</v>
      </c>
      <c r="G11" s="145">
        <v>53</v>
      </c>
      <c r="H11" s="145">
        <v>56</v>
      </c>
      <c r="I11" s="146">
        <f t="shared" si="1"/>
        <v>109</v>
      </c>
    </row>
    <row r="12" spans="1:10" s="28" customFormat="1" ht="15" x14ac:dyDescent="0.2">
      <c r="A12" s="29" t="s">
        <v>181</v>
      </c>
      <c r="B12" s="142" t="s">
        <v>119</v>
      </c>
      <c r="C12" s="141">
        <v>2010</v>
      </c>
      <c r="D12" s="142" t="s">
        <v>82</v>
      </c>
      <c r="E12" s="142" t="s">
        <v>120</v>
      </c>
      <c r="F12" s="144" t="s">
        <v>153</v>
      </c>
      <c r="G12" s="145">
        <v>57</v>
      </c>
      <c r="H12" s="145">
        <v>49</v>
      </c>
      <c r="I12" s="146">
        <f t="shared" si="1"/>
        <v>106</v>
      </c>
    </row>
    <row r="13" spans="1:10" s="28" customFormat="1" ht="15" x14ac:dyDescent="0.2">
      <c r="A13" s="29" t="s">
        <v>182</v>
      </c>
      <c r="B13" s="142" t="s">
        <v>100</v>
      </c>
      <c r="C13" s="141">
        <v>2013</v>
      </c>
      <c r="D13" s="142" t="s">
        <v>82</v>
      </c>
      <c r="E13" s="142" t="s">
        <v>163</v>
      </c>
      <c r="F13" s="144" t="s">
        <v>153</v>
      </c>
      <c r="G13" s="145">
        <v>55</v>
      </c>
      <c r="H13" s="145">
        <v>44</v>
      </c>
      <c r="I13" s="146">
        <f t="shared" si="1"/>
        <v>99</v>
      </c>
    </row>
    <row r="14" spans="1:10" s="28" customFormat="1" ht="15" x14ac:dyDescent="0.2">
      <c r="A14" s="29" t="s">
        <v>183</v>
      </c>
      <c r="B14" s="152" t="s">
        <v>127</v>
      </c>
      <c r="C14" s="153">
        <v>2009</v>
      </c>
      <c r="D14" s="150" t="s">
        <v>82</v>
      </c>
      <c r="E14" s="143" t="s">
        <v>128</v>
      </c>
      <c r="F14" s="144" t="s">
        <v>153</v>
      </c>
      <c r="G14" s="145">
        <v>41</v>
      </c>
      <c r="H14" s="145">
        <v>48</v>
      </c>
      <c r="I14" s="146">
        <f t="shared" si="1"/>
        <v>89</v>
      </c>
    </row>
    <row r="15" spans="1:10" s="28" customFormat="1" ht="15" x14ac:dyDescent="0.2">
      <c r="A15" s="29" t="s">
        <v>184</v>
      </c>
      <c r="B15" s="142" t="s">
        <v>142</v>
      </c>
      <c r="C15" s="141">
        <v>2009</v>
      </c>
      <c r="D15" s="142" t="s">
        <v>82</v>
      </c>
      <c r="E15" s="152" t="s">
        <v>143</v>
      </c>
      <c r="F15" s="144" t="s">
        <v>153</v>
      </c>
      <c r="G15" s="145">
        <v>35</v>
      </c>
      <c r="H15" s="145">
        <v>35</v>
      </c>
      <c r="I15" s="146">
        <f t="shared" si="1"/>
        <v>70</v>
      </c>
    </row>
    <row r="16" spans="1:10" s="28" customFormat="1" ht="15" x14ac:dyDescent="0.2">
      <c r="A16" s="29" t="s">
        <v>185</v>
      </c>
      <c r="B16" s="143" t="s">
        <v>108</v>
      </c>
      <c r="C16" s="141">
        <v>2011</v>
      </c>
      <c r="D16" s="142" t="s">
        <v>82</v>
      </c>
      <c r="E16" s="157" t="s">
        <v>109</v>
      </c>
      <c r="F16" s="144" t="s">
        <v>153</v>
      </c>
      <c r="G16" s="145">
        <v>24</v>
      </c>
      <c r="H16" s="145">
        <v>38</v>
      </c>
      <c r="I16" s="146">
        <f t="shared" si="1"/>
        <v>62</v>
      </c>
    </row>
    <row r="17" spans="1:9" s="28" customFormat="1" x14ac:dyDescent="0.2">
      <c r="A17" s="29" t="s">
        <v>186</v>
      </c>
      <c r="B17" s="58"/>
      <c r="C17" s="33"/>
      <c r="D17" s="46"/>
      <c r="E17" s="56"/>
      <c r="F17" s="127"/>
      <c r="G17" s="30"/>
      <c r="H17" s="30"/>
      <c r="I17" s="31">
        <f t="shared" si="0"/>
        <v>0</v>
      </c>
    </row>
    <row r="18" spans="1:9" s="28" customFormat="1" x14ac:dyDescent="0.2">
      <c r="A18" s="29" t="s">
        <v>187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 t="s">
        <v>188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 t="s">
        <v>189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 t="s">
        <v>190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 t="s">
        <v>191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 t="s">
        <v>192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 t="s">
        <v>193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 t="s">
        <v>194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 t="s">
        <v>195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 t="s">
        <v>196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48</v>
      </c>
      <c r="B30" s="3"/>
      <c r="C30" s="4"/>
      <c r="D30" s="3"/>
      <c r="E30" s="3"/>
    </row>
    <row r="31" spans="1:9" s="28" customFormat="1" ht="15" x14ac:dyDescent="0.2">
      <c r="A31" s="193" t="s">
        <v>6</v>
      </c>
      <c r="B31" s="199" t="s">
        <v>71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s="28" customFormat="1" ht="15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s="28" customFormat="1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1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1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1">
        <f t="shared" si="2"/>
        <v>0</v>
      </c>
    </row>
    <row r="37" spans="1:9" s="28" customFormat="1" x14ac:dyDescent="0.2">
      <c r="I37" s="101">
        <f>SUM(I34:I36)</f>
        <v>0</v>
      </c>
    </row>
    <row r="38" spans="1:9" s="28" customFormat="1" x14ac:dyDescent="0.2">
      <c r="I38" s="100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1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1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1">
        <f t="shared" si="3"/>
        <v>0</v>
      </c>
    </row>
    <row r="43" spans="1:9" s="28" customFormat="1" x14ac:dyDescent="0.2">
      <c r="I43" s="101">
        <f>SUM(I40:I42)</f>
        <v>0</v>
      </c>
    </row>
    <row r="44" spans="1:9" s="28" customFormat="1" x14ac:dyDescent="0.2">
      <c r="I44" s="100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autoFilter ref="A2:J2">
    <sortState ref="A3:J27">
      <sortCondition descending="1" ref="I2"/>
    </sortState>
  </autoFilter>
  <sortState ref="B5:I6">
    <sortCondition descending="1" ref="I5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9" sqref="B9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" x14ac:dyDescent="0.2">
      <c r="A3" s="29">
        <v>1</v>
      </c>
      <c r="B3" s="152" t="s">
        <v>112</v>
      </c>
      <c r="C3" s="153">
        <v>2006</v>
      </c>
      <c r="D3" s="150" t="s">
        <v>82</v>
      </c>
      <c r="E3" s="154" t="s">
        <v>113</v>
      </c>
      <c r="F3" s="144" t="s">
        <v>153</v>
      </c>
      <c r="G3" s="155">
        <v>82</v>
      </c>
      <c r="H3" s="155">
        <v>84</v>
      </c>
      <c r="I3" s="156">
        <f t="shared" ref="I3:I27" si="0">SUM(G3:H3)</f>
        <v>166</v>
      </c>
    </row>
    <row r="4" spans="1:9" s="28" customFormat="1" ht="15" x14ac:dyDescent="0.2">
      <c r="A4" s="29">
        <v>2</v>
      </c>
      <c r="B4" s="148" t="s">
        <v>95</v>
      </c>
      <c r="C4" s="149">
        <v>2007</v>
      </c>
      <c r="D4" s="150" t="s">
        <v>96</v>
      </c>
      <c r="E4" s="152" t="s">
        <v>97</v>
      </c>
      <c r="F4" s="144" t="s">
        <v>153</v>
      </c>
      <c r="G4" s="155">
        <v>78</v>
      </c>
      <c r="H4" s="155">
        <v>79</v>
      </c>
      <c r="I4" s="156">
        <f t="shared" si="0"/>
        <v>157</v>
      </c>
    </row>
    <row r="5" spans="1:9" s="28" customFormat="1" ht="15" x14ac:dyDescent="0.2">
      <c r="A5" s="29">
        <v>3</v>
      </c>
      <c r="B5" s="152" t="s">
        <v>124</v>
      </c>
      <c r="C5" s="153">
        <v>2006</v>
      </c>
      <c r="D5" s="150" t="s">
        <v>82</v>
      </c>
      <c r="E5" s="152" t="s">
        <v>125</v>
      </c>
      <c r="F5" s="144" t="s">
        <v>153</v>
      </c>
      <c r="G5" s="155">
        <v>79</v>
      </c>
      <c r="H5" s="155">
        <v>78</v>
      </c>
      <c r="I5" s="156">
        <f t="shared" si="0"/>
        <v>157</v>
      </c>
    </row>
    <row r="6" spans="1:9" s="28" customFormat="1" ht="15" x14ac:dyDescent="0.2">
      <c r="A6" s="29">
        <v>4</v>
      </c>
      <c r="B6" s="148" t="s">
        <v>117</v>
      </c>
      <c r="C6" s="149">
        <v>2006</v>
      </c>
      <c r="D6" s="150" t="s">
        <v>82</v>
      </c>
      <c r="E6" s="150" t="s">
        <v>118</v>
      </c>
      <c r="F6" s="144" t="s">
        <v>153</v>
      </c>
      <c r="G6" s="155">
        <v>85</v>
      </c>
      <c r="H6" s="155">
        <v>71</v>
      </c>
      <c r="I6" s="156">
        <f t="shared" si="0"/>
        <v>156</v>
      </c>
    </row>
    <row r="7" spans="1:9" s="28" customFormat="1" ht="15" x14ac:dyDescent="0.2">
      <c r="A7" s="29">
        <v>5</v>
      </c>
      <c r="B7" s="148" t="s">
        <v>116</v>
      </c>
      <c r="C7" s="149">
        <v>2006</v>
      </c>
      <c r="D7" s="150" t="s">
        <v>82</v>
      </c>
      <c r="E7" s="150" t="s">
        <v>107</v>
      </c>
      <c r="F7" s="144" t="s">
        <v>153</v>
      </c>
      <c r="G7" s="155">
        <v>67</v>
      </c>
      <c r="H7" s="155">
        <v>56</v>
      </c>
      <c r="I7" s="156">
        <f t="shared" si="0"/>
        <v>123</v>
      </c>
    </row>
    <row r="8" spans="1:9" s="28" customFormat="1" ht="15" x14ac:dyDescent="0.2">
      <c r="A8" s="29">
        <v>6</v>
      </c>
      <c r="B8" s="152" t="s">
        <v>81</v>
      </c>
      <c r="C8" s="153">
        <v>2006</v>
      </c>
      <c r="D8" s="150" t="s">
        <v>82</v>
      </c>
      <c r="E8" s="150" t="s">
        <v>83</v>
      </c>
      <c r="F8" s="144" t="s">
        <v>153</v>
      </c>
      <c r="G8" s="155">
        <v>51</v>
      </c>
      <c r="H8" s="155">
        <v>55</v>
      </c>
      <c r="I8" s="156">
        <f t="shared" si="0"/>
        <v>106</v>
      </c>
    </row>
    <row r="9" spans="1:9" s="28" customFormat="1" ht="15" x14ac:dyDescent="0.2">
      <c r="A9" s="29">
        <v>7</v>
      </c>
      <c r="B9" s="157" t="s">
        <v>98</v>
      </c>
      <c r="C9" s="151">
        <v>2008</v>
      </c>
      <c r="D9" s="142" t="s">
        <v>82</v>
      </c>
      <c r="E9" s="158" t="s">
        <v>99</v>
      </c>
      <c r="F9" s="144" t="s">
        <v>153</v>
      </c>
      <c r="G9" s="155">
        <v>50</v>
      </c>
      <c r="H9" s="155">
        <v>24</v>
      </c>
      <c r="I9" s="156">
        <f t="shared" si="0"/>
        <v>74</v>
      </c>
    </row>
    <row r="10" spans="1:9" s="28" customFormat="1" x14ac:dyDescent="0.2">
      <c r="A10" s="29">
        <v>8</v>
      </c>
      <c r="B10" s="47"/>
      <c r="C10" s="54"/>
      <c r="D10" s="64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49</v>
      </c>
    </row>
    <row r="31" spans="1:9" s="28" customFormat="1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s="28" customFormat="1" ht="15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s="28" customFormat="1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s="28" customFormat="1" x14ac:dyDescent="0.2">
      <c r="I37" s="101">
        <f>SUM(I34:I36)</f>
        <v>0</v>
      </c>
    </row>
    <row r="38" spans="1:9" s="28" customFormat="1" x14ac:dyDescent="0.2">
      <c r="I38" s="100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s="28" customFormat="1" x14ac:dyDescent="0.2">
      <c r="I43" s="101">
        <f>SUM(I40:I42)</f>
        <v>0</v>
      </c>
    </row>
    <row r="44" spans="1:9" s="28" customFormat="1" x14ac:dyDescent="0.2">
      <c r="I44" s="100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9:9" s="28" customFormat="1" x14ac:dyDescent="0.2">
      <c r="I49" s="101">
        <f>SUM(I46:I48)</f>
        <v>0</v>
      </c>
    </row>
  </sheetData>
  <sortState ref="A3:I27">
    <sortCondition descending="1" ref="I3:I2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64</v>
      </c>
    </row>
    <row r="31" spans="1:9" s="28" customFormat="1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s="28" customFormat="1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s="28" customFormat="1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s="28" customFormat="1" x14ac:dyDescent="0.2">
      <c r="I37" s="101">
        <f>SUM(I34:I36)</f>
        <v>0</v>
      </c>
    </row>
    <row r="38" spans="1:9" s="28" customFormat="1" x14ac:dyDescent="0.2">
      <c r="I38" s="100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s="28" customFormat="1" x14ac:dyDescent="0.2">
      <c r="I43" s="101">
        <f>SUM(I40:I42)</f>
        <v>0</v>
      </c>
    </row>
    <row r="44" spans="1:9" s="28" customFormat="1" x14ac:dyDescent="0.2">
      <c r="I44" s="100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3.5" customHeigh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4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70</v>
      </c>
    </row>
    <row r="31" spans="1:9" s="28" customFormat="1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s="28" customFormat="1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s="28" customFormat="1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s="28" customFormat="1" x14ac:dyDescent="0.2">
      <c r="I37" s="101">
        <f>SUM(I34:I36)</f>
        <v>0</v>
      </c>
    </row>
    <row r="38" spans="1:9" s="28" customFormat="1" x14ac:dyDescent="0.2">
      <c r="I38" s="100"/>
    </row>
    <row r="39" spans="1:9" s="28" customFormat="1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s="28" customFormat="1" x14ac:dyDescent="0.2">
      <c r="I43" s="101">
        <f>SUM(I40:I42)</f>
        <v>0</v>
      </c>
    </row>
    <row r="44" spans="1:9" s="28" customFormat="1" x14ac:dyDescent="0.2">
      <c r="I44" s="100"/>
    </row>
    <row r="45" spans="1:9" s="28" customFormat="1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9:9" s="28" customFormat="1" x14ac:dyDescent="0.2">
      <c r="I49" s="101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x14ac:dyDescent="0.2">
      <c r="A3" s="29">
        <v>1</v>
      </c>
      <c r="B3" s="148" t="s">
        <v>88</v>
      </c>
      <c r="C3" s="149">
        <v>2011</v>
      </c>
      <c r="D3" s="148" t="s">
        <v>104</v>
      </c>
      <c r="E3" s="150" t="s">
        <v>89</v>
      </c>
      <c r="F3" s="144" t="s">
        <v>153</v>
      </c>
      <c r="G3" s="155">
        <v>73</v>
      </c>
      <c r="H3" s="155">
        <v>63</v>
      </c>
      <c r="I3" s="156">
        <f t="shared" ref="I3:I27" si="0">SUM(G3:H3)</f>
        <v>136</v>
      </c>
    </row>
    <row r="4" spans="1:10" s="28" customFormat="1" x14ac:dyDescent="0.2">
      <c r="A4" s="29">
        <v>2</v>
      </c>
      <c r="B4" s="164" t="s">
        <v>145</v>
      </c>
      <c r="C4" s="151">
        <v>2009</v>
      </c>
      <c r="D4" s="148" t="s">
        <v>92</v>
      </c>
      <c r="E4" s="150" t="s">
        <v>135</v>
      </c>
      <c r="F4" s="144" t="s">
        <v>153</v>
      </c>
      <c r="G4" s="155">
        <v>63</v>
      </c>
      <c r="H4" s="155">
        <v>72</v>
      </c>
      <c r="I4" s="156">
        <f t="shared" si="0"/>
        <v>135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1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x14ac:dyDescent="0.2">
      <c r="A3" s="29">
        <v>1</v>
      </c>
      <c r="B3" s="157" t="s">
        <v>93</v>
      </c>
      <c r="C3" s="151">
        <v>2004</v>
      </c>
      <c r="D3" s="148" t="s">
        <v>82</v>
      </c>
      <c r="E3" s="150" t="s">
        <v>94</v>
      </c>
      <c r="F3" s="144" t="s">
        <v>153</v>
      </c>
      <c r="G3" s="155">
        <v>76</v>
      </c>
      <c r="H3" s="155">
        <v>84</v>
      </c>
      <c r="I3" s="156">
        <f t="shared" ref="I3:I27" si="0">SUM(G3:H3)</f>
        <v>160</v>
      </c>
    </row>
    <row r="4" spans="1:10" s="28" customFormat="1" x14ac:dyDescent="0.2">
      <c r="A4" s="29">
        <v>2</v>
      </c>
      <c r="B4" s="148" t="s">
        <v>154</v>
      </c>
      <c r="C4" s="149">
        <v>2007</v>
      </c>
      <c r="D4" s="148" t="s">
        <v>82</v>
      </c>
      <c r="E4" s="150" t="s">
        <v>118</v>
      </c>
      <c r="F4" s="144" t="s">
        <v>153</v>
      </c>
      <c r="G4" s="155">
        <v>78</v>
      </c>
      <c r="H4" s="155">
        <v>82</v>
      </c>
      <c r="I4" s="156">
        <f t="shared" si="0"/>
        <v>160</v>
      </c>
      <c r="J4" s="37"/>
    </row>
    <row r="5" spans="1:10" s="28" customFormat="1" x14ac:dyDescent="0.2">
      <c r="A5" s="29">
        <v>3</v>
      </c>
      <c r="B5" s="143" t="s">
        <v>149</v>
      </c>
      <c r="C5" s="141">
        <v>2010</v>
      </c>
      <c r="D5" s="147" t="s">
        <v>96</v>
      </c>
      <c r="E5" s="147" t="s">
        <v>148</v>
      </c>
      <c r="F5" s="144" t="s">
        <v>153</v>
      </c>
      <c r="G5" s="155">
        <v>73</v>
      </c>
      <c r="H5" s="155">
        <v>75</v>
      </c>
      <c r="I5" s="156">
        <f t="shared" si="0"/>
        <v>148</v>
      </c>
      <c r="J5" s="37"/>
    </row>
    <row r="6" spans="1:10" s="28" customFormat="1" x14ac:dyDescent="0.2">
      <c r="A6" s="29">
        <v>4</v>
      </c>
      <c r="B6" s="148" t="s">
        <v>122</v>
      </c>
      <c r="C6" s="149">
        <v>2008</v>
      </c>
      <c r="D6" s="148" t="s">
        <v>82</v>
      </c>
      <c r="E6" s="150" t="s">
        <v>118</v>
      </c>
      <c r="F6" s="144" t="s">
        <v>153</v>
      </c>
      <c r="G6" s="155">
        <v>75</v>
      </c>
      <c r="H6" s="155">
        <v>68</v>
      </c>
      <c r="I6" s="156">
        <f t="shared" si="0"/>
        <v>143</v>
      </c>
    </row>
    <row r="7" spans="1:10" s="28" customFormat="1" x14ac:dyDescent="0.2">
      <c r="A7" s="29">
        <v>5</v>
      </c>
      <c r="B7" s="159" t="s">
        <v>84</v>
      </c>
      <c r="C7" s="141">
        <v>2007</v>
      </c>
      <c r="D7" s="147" t="s">
        <v>82</v>
      </c>
      <c r="E7" s="147" t="s">
        <v>85</v>
      </c>
      <c r="F7" s="144" t="s">
        <v>153</v>
      </c>
      <c r="G7" s="155">
        <v>56</v>
      </c>
      <c r="H7" s="155">
        <v>60</v>
      </c>
      <c r="I7" s="156">
        <f t="shared" si="0"/>
        <v>116</v>
      </c>
    </row>
    <row r="8" spans="1:10" s="28" customFormat="1" x14ac:dyDescent="0.2">
      <c r="A8" s="29">
        <v>6</v>
      </c>
      <c r="B8" s="148" t="s">
        <v>123</v>
      </c>
      <c r="C8" s="149">
        <v>2007</v>
      </c>
      <c r="D8" s="148" t="s">
        <v>82</v>
      </c>
      <c r="E8" s="150" t="s">
        <v>118</v>
      </c>
      <c r="F8" s="144" t="s">
        <v>153</v>
      </c>
      <c r="G8" s="155">
        <v>55</v>
      </c>
      <c r="H8" s="155">
        <v>48</v>
      </c>
      <c r="I8" s="156">
        <f t="shared" si="0"/>
        <v>103</v>
      </c>
    </row>
    <row r="9" spans="1:10" s="28" customFormat="1" x14ac:dyDescent="0.2">
      <c r="A9" s="29">
        <v>7</v>
      </c>
      <c r="B9" s="160" t="s">
        <v>129</v>
      </c>
      <c r="C9" s="161">
        <v>2007</v>
      </c>
      <c r="D9" s="162" t="s">
        <v>82</v>
      </c>
      <c r="E9" s="163" t="s">
        <v>113</v>
      </c>
      <c r="F9" s="144" t="s">
        <v>153</v>
      </c>
      <c r="G9" s="155">
        <v>45</v>
      </c>
      <c r="H9" s="155">
        <v>50</v>
      </c>
      <c r="I9" s="156">
        <f t="shared" si="0"/>
        <v>95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51</v>
      </c>
    </row>
    <row r="31" spans="1:9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ht="15" customHeigh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ht="15.75" x14ac:dyDescent="0.2">
      <c r="A33" s="29" t="s">
        <v>12</v>
      </c>
      <c r="B33" s="195" t="s">
        <v>152</v>
      </c>
      <c r="C33" s="196"/>
      <c r="D33" s="196"/>
      <c r="E33" s="197"/>
      <c r="F33" s="36"/>
      <c r="G33" s="36"/>
      <c r="H33" s="36"/>
      <c r="I33" s="101"/>
    </row>
    <row r="34" spans="1:9" x14ac:dyDescent="0.2">
      <c r="A34" s="28"/>
      <c r="B34" s="148" t="s">
        <v>126</v>
      </c>
      <c r="C34" s="149">
        <v>2007</v>
      </c>
      <c r="D34" s="159"/>
      <c r="E34" s="159"/>
      <c r="F34" s="144" t="s">
        <v>153</v>
      </c>
      <c r="G34" s="155">
        <v>78</v>
      </c>
      <c r="H34" s="155">
        <v>82</v>
      </c>
      <c r="I34" s="156">
        <f>SUM(G34:H34)</f>
        <v>160</v>
      </c>
    </row>
    <row r="35" spans="1:9" x14ac:dyDescent="0.2">
      <c r="A35" s="28"/>
      <c r="B35" s="148" t="s">
        <v>122</v>
      </c>
      <c r="C35" s="149">
        <v>2008</v>
      </c>
      <c r="D35" s="148"/>
      <c r="E35" s="159"/>
      <c r="F35" s="144" t="s">
        <v>153</v>
      </c>
      <c r="G35" s="155">
        <v>75</v>
      </c>
      <c r="H35" s="155">
        <v>68</v>
      </c>
      <c r="I35" s="156">
        <f>SUM(G35:H35)</f>
        <v>143</v>
      </c>
    </row>
    <row r="36" spans="1:9" x14ac:dyDescent="0.2">
      <c r="A36" s="28"/>
      <c r="B36" s="148" t="s">
        <v>123</v>
      </c>
      <c r="C36" s="149">
        <v>2007</v>
      </c>
      <c r="D36" s="159"/>
      <c r="E36" s="159"/>
      <c r="F36" s="144" t="s">
        <v>153</v>
      </c>
      <c r="G36" s="155">
        <v>55</v>
      </c>
      <c r="H36" s="155">
        <v>48</v>
      </c>
      <c r="I36" s="156">
        <f>SUM(G36:H36)</f>
        <v>103</v>
      </c>
    </row>
    <row r="37" spans="1:9" x14ac:dyDescent="0.2">
      <c r="A37" s="28"/>
      <c r="B37" s="175"/>
      <c r="C37" s="175"/>
      <c r="D37" s="175"/>
      <c r="E37" s="175"/>
      <c r="F37" s="175"/>
      <c r="G37" s="175"/>
      <c r="H37" s="175"/>
      <c r="I37" s="176">
        <f>SUM(I34:I36)</f>
        <v>406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1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1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1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2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2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2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sortState ref="A3:I27">
    <sortCondition descending="1" ref="I3:I2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4"/>
      <c r="E3" s="64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65</v>
      </c>
    </row>
    <row r="31" spans="1:9" s="28" customFormat="1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s="28" customFormat="1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s="28" customFormat="1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1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I3" activePane="bottomRight" state="frozen"/>
      <selection sqref="A1:J1"/>
      <selection pane="topRight" sqref="A1:J1"/>
      <selection pane="bottomLeft" sqref="A1:J1"/>
      <selection pane="bottomRight" activeCell="A3" sqref="A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/>
      <c r="C3" s="57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2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93" t="s">
        <v>6</v>
      </c>
      <c r="B31" s="199" t="s">
        <v>72</v>
      </c>
      <c r="C31" s="193" t="s">
        <v>0</v>
      </c>
      <c r="D31" s="201"/>
      <c r="E31" s="198" t="s">
        <v>1</v>
      </c>
      <c r="F31" s="198"/>
      <c r="G31" s="191">
        <v>1</v>
      </c>
      <c r="H31" s="191">
        <v>2</v>
      </c>
      <c r="I31" s="193" t="s">
        <v>5</v>
      </c>
    </row>
    <row r="32" spans="1:9" x14ac:dyDescent="0.2">
      <c r="A32" s="194"/>
      <c r="B32" s="200"/>
      <c r="C32" s="194"/>
      <c r="D32" s="192"/>
      <c r="E32" s="194"/>
      <c r="F32" s="194"/>
      <c r="G32" s="192"/>
      <c r="H32" s="192"/>
      <c r="I32" s="194"/>
    </row>
    <row r="33" spans="1:9" ht="15.75" x14ac:dyDescent="0.2">
      <c r="A33" s="29" t="s">
        <v>12</v>
      </c>
      <c r="B33" s="195"/>
      <c r="C33" s="196"/>
      <c r="D33" s="196"/>
      <c r="E33" s="197"/>
      <c r="F33" s="36"/>
      <c r="G33" s="36"/>
      <c r="H33" s="36"/>
      <c r="I33" s="101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1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1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1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1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0"/>
    </row>
    <row r="39" spans="1:9" ht="15.75" x14ac:dyDescent="0.2">
      <c r="A39" s="29" t="s">
        <v>13</v>
      </c>
      <c r="B39" s="195"/>
      <c r="C39" s="196"/>
      <c r="D39" s="196"/>
      <c r="E39" s="197"/>
      <c r="F39" s="36"/>
      <c r="G39" s="36"/>
      <c r="H39" s="36"/>
      <c r="I39" s="101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1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1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1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1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0"/>
    </row>
    <row r="45" spans="1:9" ht="15.75" x14ac:dyDescent="0.2">
      <c r="A45" s="29" t="s">
        <v>14</v>
      </c>
      <c r="B45" s="195"/>
      <c r="C45" s="196"/>
      <c r="D45" s="196"/>
      <c r="E45" s="197"/>
      <c r="F45" s="36"/>
      <c r="G45" s="36"/>
      <c r="H45" s="36"/>
      <c r="I45" s="101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1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1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1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1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13</vt:i4>
      </vt:variant>
    </vt:vector>
  </HeadingPairs>
  <TitlesOfParts>
    <vt:vector size="32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2020-10-09T09:09:19Z</cp:lastPrinted>
  <dcterms:created xsi:type="dcterms:W3CDTF">2006-10-31T14:53:25Z</dcterms:created>
  <dcterms:modified xsi:type="dcterms:W3CDTF">2022-12-05T15:39:32Z</dcterms:modified>
</cp:coreProperties>
</file>