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13_ncr:1_{961F0969-C613-4BB2-B211-120C53C6268F}" xr6:coauthVersionLast="47" xr6:coauthVersionMax="47" xr10:uidLastSave="{00000000-0000-0000-0000-000000000000}"/>
  <bookViews>
    <workbookView xWindow="-120" yWindow="-120" windowWidth="20730" windowHeight="11160" tabRatio="949" activeTab="1" xr2:uid="{00000000-000D-0000-FFFF-FFFF00000000}"/>
  </bookViews>
  <sheets>
    <sheet name="beosztás" sheetId="32" r:id="rId1"/>
    <sheet name="Fedlap" sheetId="14" r:id="rId2"/>
    <sheet name="Áik_nylpu_Fiú_20" sheetId="2" r:id="rId3"/>
    <sheet name="KI_nylpu_Fiú_20" sheetId="6" r:id="rId4"/>
    <sheet name="Áik_Zlpu_Fiú_20 " sheetId="21" r:id="rId5"/>
    <sheet name="KI_Zlpu_Fiú_20 " sheetId="23" r:id="rId6"/>
    <sheet name="Áik_nylpu_Leány_20" sheetId="26" r:id="rId7"/>
    <sheet name="KI_nylpu_Leány_20" sheetId="7" r:id="rId8"/>
    <sheet name="Áik_Zlpu_Leány_20" sheetId="22" r:id="rId9"/>
    <sheet name="KI_Zlpu_Leány_20 " sheetId="24" r:id="rId10"/>
    <sheet name="Áik_Lpi_Fiú_20" sheetId="16" r:id="rId11"/>
    <sheet name="KI_Lpi_Fiú_20" sheetId="8" r:id="rId12"/>
    <sheet name="Áik_Lpi_Leány_20" sheetId="4" r:id="rId13"/>
    <sheet name="KI Lpi_Leány_20" sheetId="9" r:id="rId14"/>
    <sheet name="Oklevél(állóA4)egyéni" sheetId="17" r:id="rId15"/>
    <sheet name="Oklevél(állóA5)egyéni" sheetId="28" r:id="rId16"/>
    <sheet name="Oklevél(állóA4)csapat" sheetId="25" r:id="rId17"/>
    <sheet name="Oklevél(állóA5)csapat (2)" sheetId="27" r:id="rId18"/>
    <sheet name="Munka1" sheetId="18" r:id="rId19"/>
    <sheet name="Munka3" sheetId="30" r:id="rId20"/>
  </sheets>
  <definedNames>
    <definedName name="_xlnm._FilterDatabase" localSheetId="10" hidden="1">Áik_Lpi_Fiú_20!#REF!</definedName>
    <definedName name="_xlnm._FilterDatabase" localSheetId="12" hidden="1">Áik_Lpi_Leány_20!$A$2:$I$2</definedName>
    <definedName name="_xlnm._FilterDatabase" localSheetId="2" hidden="1">Áik_nylpu_Fiú_20!$A$2:$I$2</definedName>
    <definedName name="_xlnm._FilterDatabase" localSheetId="6" hidden="1">Áik_nylpu_Leány_20!$A$2:$I$2</definedName>
    <definedName name="_xlnm._FilterDatabase" localSheetId="4" hidden="1">'Áik_Zlpu_Fiú_20 '!$A$2:$I$2</definedName>
    <definedName name="_xlnm._FilterDatabase" localSheetId="8" hidden="1">Áik_Zlpu_Leány_20!#REF!</definedName>
    <definedName name="_xlnm._FilterDatabase" localSheetId="13" hidden="1">'KI Lpi_Leány_20'!$A$2:$J$2</definedName>
    <definedName name="_xlnm._FilterDatabase" localSheetId="11" hidden="1">KI_Lpi_Fiú_20!$A$2:$I$2</definedName>
    <definedName name="_xlnm._FilterDatabase" localSheetId="3" hidden="1">KI_nylpu_Fiú_20!$A$2:$I$2</definedName>
    <definedName name="_xlnm._FilterDatabase" localSheetId="7" hidden="1">KI_nylpu_Leány_20!$A$2:$I$2</definedName>
    <definedName name="_xlnm._FilterDatabase" localSheetId="5" hidden="1">'KI_Zlpu_Fiú_20 '!$A$2:$I$2</definedName>
    <definedName name="_xlnm._FilterDatabase" localSheetId="9" hidden="1">'KI_Zlpu_Leány_20 '!$A$2:$I$2</definedName>
    <definedName name="Korcsoportok">Munka1!$F$1:$F$12</definedName>
    <definedName name="_xlnm.Print_Area" localSheetId="10">Áik_Lpi_Fiú_20!$A$1:$J$49</definedName>
    <definedName name="_xlnm.Print_Area" localSheetId="6">Áik_nylpu_Leány_20!$A$1:$J$49</definedName>
    <definedName name="_xlnm.Print_Area" localSheetId="4">'Áik_Zlpu_Fiú_20 '!$A$1:$J$49</definedName>
    <definedName name="_xlnm.Print_Area" localSheetId="8">Áik_Zlpu_Leány_20!$A$1:$J$49</definedName>
    <definedName name="_xlnm.Print_Area" localSheetId="13">'KI Lpi_Leány_20'!$A$1:$J$49</definedName>
    <definedName name="_xlnm.Print_Area" localSheetId="5">'KI_Zlpu_Fiú_20 '!$A$1:$J$49</definedName>
    <definedName name="_xlnm.Print_Area" localSheetId="9">'KI_Zlpu_Leány_20 '!$A$1:$J$49</definedName>
    <definedName name="_xlnm.Print_Area" localSheetId="16">'Oklevél(állóA4)csapat'!$D$3:$S$211</definedName>
    <definedName name="_xlnm.Print_Area" localSheetId="14">'Oklevél(állóA4)egyéni'!$D$3:$S$211</definedName>
    <definedName name="_xlnm.Print_Area" localSheetId="17">'Oklevél(állóA5)csapat (2)'!$D$3:$S$211</definedName>
    <definedName name="_xlnm.Print_Area" localSheetId="15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9" l="1"/>
  <c r="I7" i="9"/>
  <c r="I6" i="9"/>
  <c r="I4" i="4"/>
  <c r="I5" i="7"/>
  <c r="I8" i="2" l="1"/>
  <c r="I9" i="2"/>
  <c r="I8" i="16"/>
  <c r="I5" i="4" l="1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3" i="26"/>
  <c r="I4" i="26"/>
  <c r="J111" i="28" s="1"/>
  <c r="I5" i="26"/>
  <c r="J42" i="28" s="1"/>
  <c r="J181" i="28" l="1"/>
  <c r="I37" i="26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3" i="23"/>
  <c r="I4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3" i="21"/>
  <c r="I5" i="21"/>
  <c r="I4" i="21"/>
  <c r="I6" i="7" l="1"/>
  <c r="I12" i="7"/>
  <c r="I13" i="7"/>
  <c r="I14" i="7"/>
  <c r="I3" i="4" l="1"/>
  <c r="I8" i="7"/>
  <c r="I4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I4" i="9"/>
  <c r="I3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7" i="16"/>
  <c r="I6" i="16"/>
  <c r="I4" i="16"/>
  <c r="I3" i="16"/>
  <c r="I10" i="16"/>
  <c r="I9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10" i="2"/>
  <c r="I5" i="2"/>
  <c r="I6" i="2"/>
  <c r="I7" i="2"/>
  <c r="I4" i="2"/>
  <c r="I15" i="2"/>
  <c r="I16" i="2"/>
  <c r="I17" i="2"/>
  <c r="I18" i="2"/>
  <c r="I19" i="2"/>
  <c r="I20" i="2"/>
  <c r="I21" i="2"/>
  <c r="I22" i="2"/>
  <c r="I23" i="2"/>
  <c r="I25" i="2"/>
  <c r="I26" i="2"/>
  <c r="I27" i="2"/>
  <c r="I3" i="2"/>
</calcChain>
</file>

<file path=xl/sharedStrings.xml><?xml version="1.0" encoding="utf-8"?>
<sst xmlns="http://schemas.openxmlformats.org/spreadsheetml/2006/main" count="598" uniqueCount="182">
  <si>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</si>
  <si>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</si>
  <si>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</si>
  <si>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</si>
  <si>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</si>
  <si>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</si>
  <si>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</si>
  <si>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</si>
  <si>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</si>
  <si>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</si>
  <si>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</si>
  <si>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</si>
  <si>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</si>
  <si>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</si>
  <si>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</si>
  <si>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</si>
  <si>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</si>
  <si>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</si>
  <si>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</si>
  <si>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</si>
  <si>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</si>
  <si>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</si>
  <si>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</si>
  <si>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</si>
  <si>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</si>
  <si>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</si>
  <si>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</si>
  <si>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</si>
  <si>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</si>
  <si>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</si>
  <si>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</si>
  <si>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</si>
  <si>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</si>
  <si>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</si>
  <si>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</si>
  <si>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</si>
  <si>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középiskolás fiú</t>
  </si>
  <si>
    <t>általános iskolás leány</t>
  </si>
  <si>
    <t>középiskolás leány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</si>
  <si>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</si>
  <si>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</si>
  <si>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</si>
  <si>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</si>
  <si>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</si>
  <si>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</si>
  <si>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</si>
  <si>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</si>
  <si>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</si>
  <si>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</si>
  <si>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</si>
  <si>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</si>
  <si>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</si>
  <si>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</si>
  <si>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</si>
  <si>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</si>
  <si>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</si>
  <si>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</si>
  <si>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</si>
  <si>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</si>
  <si>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</si>
  <si>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</si>
  <si>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</si>
  <si>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</si>
  <si>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</si>
  <si>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</si>
  <si>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</si>
  <si>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</si>
  <si>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</si>
  <si>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</si>
  <si>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</si>
  <si>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</si>
  <si>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</si>
  <si>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</si>
  <si>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</si>
  <si>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</si>
  <si>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</si>
  <si>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2020. évi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</si>
  <si>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</si>
  <si>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</si>
  <si>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</si>
  <si>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</si>
  <si>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</si>
  <si>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</si>
  <si>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Pest</t>
  </si>
  <si>
    <t>Nagykőrös</t>
  </si>
  <si>
    <t>2022. november 12.</t>
  </si>
  <si>
    <t>Osváth Zita</t>
  </si>
  <si>
    <t>Szentendre</t>
  </si>
  <si>
    <t>Szentendrei Református Gimnázium</t>
  </si>
  <si>
    <t>Vas Albert</t>
  </si>
  <si>
    <t>Nagytarcsa</t>
  </si>
  <si>
    <t>Pintér Ármin  (2009) Ái. LPI 20</t>
  </si>
  <si>
    <t>Aszódi Evangélikus Petőfi Gimnázium, Általános Iskola és Kollégium</t>
  </si>
  <si>
    <t>Gödöllői Török Ignác Gimnázium</t>
  </si>
  <si>
    <t>Isaszeg</t>
  </si>
  <si>
    <t>Pál András (2010)</t>
  </si>
  <si>
    <t>Lengyel Ádám (2010)</t>
  </si>
  <si>
    <t>Varjú Mátyás (2006)</t>
  </si>
  <si>
    <t>Buczolics Levente (2006)</t>
  </si>
  <si>
    <t>Nagy Eszter</t>
  </si>
  <si>
    <t>Lázár Mercédesz</t>
  </si>
  <si>
    <t>Csécs Dávid</t>
  </si>
  <si>
    <t>Kiss Molnár Bence</t>
  </si>
  <si>
    <t>Kajári Áron</t>
  </si>
  <si>
    <t>Tábori András</t>
  </si>
  <si>
    <t>Czakó Patrik</t>
  </si>
  <si>
    <t>Vadon Lívia</t>
  </si>
  <si>
    <t>Varga Tímea</t>
  </si>
  <si>
    <t>Horváth Miron</t>
  </si>
  <si>
    <t>2008.10.30</t>
  </si>
  <si>
    <t>2008.11.23</t>
  </si>
  <si>
    <t>2009.11.17</t>
  </si>
  <si>
    <t>2011.01.17</t>
  </si>
  <si>
    <t>Borinkay Műszaki Technikum és Gimnázium</t>
  </si>
  <si>
    <t>Vác</t>
  </si>
  <si>
    <t>2005.03.04</t>
  </si>
  <si>
    <t>2008.09.06</t>
  </si>
  <si>
    <t>2009.01.28</t>
  </si>
  <si>
    <t>2009.04.11</t>
  </si>
  <si>
    <t>Gödöllő</t>
  </si>
  <si>
    <t>Az Általános és Középiskolás</t>
  </si>
  <si>
    <t>korcsoportban</t>
  </si>
  <si>
    <t>Szabó Gréta</t>
  </si>
  <si>
    <t>Vámos-Hegyi Enikő</t>
  </si>
  <si>
    <t>Déványi Kincső</t>
  </si>
  <si>
    <t>Horváth Janka</t>
  </si>
  <si>
    <t>Premontrei Szent Norbert Gimnázium</t>
  </si>
  <si>
    <t>Harangozó Imre Örs</t>
  </si>
  <si>
    <t>1.sorozat</t>
  </si>
  <si>
    <t>2.sorozat</t>
  </si>
  <si>
    <t>3.sorozat</t>
  </si>
  <si>
    <t>4.sorozat</t>
  </si>
  <si>
    <t>Csécs Dávid áipi</t>
  </si>
  <si>
    <t>Nagy Eszter kinypu</t>
  </si>
  <si>
    <t>Kajári Áron áinypu</t>
  </si>
  <si>
    <t>Csécs Dávid áinypu</t>
  </si>
  <si>
    <t>Nagy Eszter áipi</t>
  </si>
  <si>
    <t>Kajári Áron  áipi</t>
  </si>
  <si>
    <t>Vas Albert   áizpu</t>
  </si>
  <si>
    <t>Pintér Ármin áipi</t>
  </si>
  <si>
    <t>Vámos-Hegyi Enikő kipi</t>
  </si>
  <si>
    <t>Kun Benedek áinypu</t>
  </si>
  <si>
    <t>Varga Tímea Lilla áinypu</t>
  </si>
  <si>
    <t>Vadon Lívia áilpu</t>
  </si>
  <si>
    <t>Lázár Mercédesz kilpi</t>
  </si>
  <si>
    <t>Czakó Patrik áilpi</t>
  </si>
  <si>
    <t>Tábori András áilpi</t>
  </si>
  <si>
    <t>Popovics Péter áinypu</t>
  </si>
  <si>
    <t>Lengyel Ádám áizpu</t>
  </si>
  <si>
    <t>Dévényi Kincső áinypu</t>
  </si>
  <si>
    <t>Horváth Janka kinypu</t>
  </si>
  <si>
    <t>Buczalics Levente kizpu</t>
  </si>
  <si>
    <t>Varjú Mátyás kizpu</t>
  </si>
  <si>
    <t>Harangozó Imre kinypu</t>
  </si>
  <si>
    <t>Osvát Zita kipi</t>
  </si>
  <si>
    <t>Kiss-Molnár Bence áipi</t>
  </si>
  <si>
    <t>Horváth Miron áipi</t>
  </si>
  <si>
    <t>Varga Tímea Lilla áipi</t>
  </si>
  <si>
    <t>Horváth Miron áinypu</t>
  </si>
  <si>
    <t>Dóra Bianka kinypu</t>
  </si>
  <si>
    <t>Dóra Bianka kipi</t>
  </si>
  <si>
    <t xml:space="preserve">Varga Tímea </t>
  </si>
  <si>
    <t>Kun Benedek</t>
  </si>
  <si>
    <t>Százhalombatta</t>
  </si>
  <si>
    <t>Marianum Általános Iskola és Gimnázium</t>
  </si>
  <si>
    <t>Érd</t>
  </si>
  <si>
    <t>1. Számú Általános Iskola</t>
  </si>
  <si>
    <t>Popovics Péter</t>
  </si>
  <si>
    <t>Blaskovits Oszkár Általános Iskola</t>
  </si>
  <si>
    <t>Eötvös Loránd Általános Iskola</t>
  </si>
  <si>
    <t>Gábor Dénes Óvoda, Általános Iskola, Gimnázium és Technikum</t>
  </si>
  <si>
    <t>Százhalombattai Arany János Általános Iskola és Gimnázium</t>
  </si>
  <si>
    <t>Kőrösi Csoma Sándor Általános Iskola</t>
  </si>
  <si>
    <t>Százhalombattai Kőrösi Csoma Sándor Sportiskolai Általános Iskola</t>
  </si>
  <si>
    <t>Dunaharaszti</t>
  </si>
  <si>
    <t>Baktay Ervin Gimnázium</t>
  </si>
  <si>
    <t>Aszód</t>
  </si>
  <si>
    <t>2KÖR BÜNTETÉS</t>
  </si>
  <si>
    <t>Érdi SZC Kós Károly Technikum</t>
  </si>
  <si>
    <t>2009</t>
  </si>
  <si>
    <t>2010</t>
  </si>
  <si>
    <t>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</si>
</sst>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10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20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Border="1"/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5" fillId="0" borderId="0" xfId="0" applyNumberFormat="1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/>
    </xf>
    <xf numFmtId="14" fontId="0" fillId="0" borderId="9" xfId="0" applyNumberFormat="1" applyBorder="1" applyAlignment="1">
      <alignment horizont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5" fillId="0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46" fillId="0" borderId="0" xfId="0" applyFont="1" applyFill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1" xfId="0" applyFill="1" applyBorder="1"/>
    <xf numFmtId="49" fontId="0" fillId="4" borderId="1" xfId="0" applyNumberForma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 applyAlignment="1"/>
    <xf numFmtId="0" fontId="29" fillId="0" borderId="0" xfId="0" applyFont="1" applyAlignme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  <xf numFmtId="0" fontId="18" fillId="0" borderId="1" xfId="0" applyFont="1" applyBorder="1"/>
    <xf numFmtId="49" fontId="18" fillId="0" borderId="1" xfId="0" applyNumberFormat="1" applyFont="1" applyBorder="1" applyAlignment="1">
      <alignment horizontal="left"/>
    </xf>
    <xf numFmtId="0" fontId="18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workbookViewId="0">
      <selection activeCell="B4" sqref="B4"/>
    </sheetView>
  </sheetViews>
  <sheetFormatPr defaultRowHeight="12.75" x14ac:dyDescent="0.2"/>
  <cols>
    <col min="2" max="11" width="13.28515625" customWidth="1"/>
  </cols>
  <sheetData>
    <row r="1" spans="1:11" ht="13.5" thickBot="1" x14ac:dyDescent="0.25">
      <c r="A1" s="151"/>
      <c r="B1" s="152">
        <v>1</v>
      </c>
      <c r="C1" s="152">
        <v>2</v>
      </c>
      <c r="D1" s="152">
        <v>3</v>
      </c>
      <c r="E1" s="152">
        <v>4</v>
      </c>
      <c r="F1" s="152">
        <v>5</v>
      </c>
      <c r="G1" s="152">
        <v>6</v>
      </c>
      <c r="H1" s="152">
        <v>7</v>
      </c>
      <c r="I1" s="152">
        <v>8</v>
      </c>
      <c r="J1" s="152">
        <v>9</v>
      </c>
      <c r="K1" s="153">
        <v>10</v>
      </c>
    </row>
    <row r="2" spans="1:11" ht="25.5" x14ac:dyDescent="0.2">
      <c r="A2" s="147" t="s">
        <v>128</v>
      </c>
      <c r="B2" s="149" t="s">
        <v>133</v>
      </c>
      <c r="C2" s="150" t="s">
        <v>138</v>
      </c>
      <c r="D2" s="150" t="s">
        <v>158</v>
      </c>
      <c r="E2" s="150" t="s">
        <v>142</v>
      </c>
      <c r="F2" s="150" t="s">
        <v>146</v>
      </c>
      <c r="G2" s="150" t="s">
        <v>140</v>
      </c>
      <c r="H2" s="150" t="s">
        <v>145</v>
      </c>
      <c r="I2" s="150" t="s">
        <v>155</v>
      </c>
      <c r="J2" s="150" t="s">
        <v>139</v>
      </c>
      <c r="K2" s="150" t="s">
        <v>132</v>
      </c>
    </row>
    <row r="3" spans="1:11" ht="25.5" x14ac:dyDescent="0.2">
      <c r="A3" s="147" t="s">
        <v>129</v>
      </c>
      <c r="B3" s="146" t="s">
        <v>134</v>
      </c>
      <c r="C3" s="145" t="s">
        <v>143</v>
      </c>
      <c r="D3" s="145" t="s">
        <v>141</v>
      </c>
      <c r="E3" s="145" t="s">
        <v>147</v>
      </c>
      <c r="F3" s="145" t="s">
        <v>148</v>
      </c>
      <c r="G3" s="145" t="s">
        <v>149</v>
      </c>
      <c r="H3" s="145" t="s">
        <v>153</v>
      </c>
      <c r="I3" s="145" t="s">
        <v>159</v>
      </c>
      <c r="J3" s="145"/>
      <c r="K3" s="145" t="s">
        <v>154</v>
      </c>
    </row>
    <row r="4" spans="1:11" ht="38.25" x14ac:dyDescent="0.2">
      <c r="A4" s="147" t="s">
        <v>130</v>
      </c>
      <c r="B4" s="146" t="s">
        <v>135</v>
      </c>
      <c r="C4" s="145" t="s">
        <v>150</v>
      </c>
      <c r="D4" s="145" t="s">
        <v>151</v>
      </c>
      <c r="E4" s="145" t="s">
        <v>152</v>
      </c>
      <c r="F4" s="145" t="s">
        <v>160</v>
      </c>
      <c r="G4" s="145" t="s">
        <v>136</v>
      </c>
      <c r="H4" s="145" t="s">
        <v>144</v>
      </c>
      <c r="I4" s="145" t="s">
        <v>157</v>
      </c>
      <c r="J4" s="145" t="s">
        <v>156</v>
      </c>
      <c r="K4" s="145" t="s">
        <v>137</v>
      </c>
    </row>
    <row r="5" spans="1:11" ht="13.5" thickBot="1" x14ac:dyDescent="0.25">
      <c r="A5" s="148" t="s">
        <v>131</v>
      </c>
      <c r="B5" s="146"/>
      <c r="C5" s="145"/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B6" s="144"/>
      <c r="C6" s="144"/>
      <c r="D6" s="144"/>
      <c r="E6" s="144"/>
      <c r="F6" s="144"/>
      <c r="G6" s="144"/>
      <c r="H6" s="144"/>
      <c r="I6" s="144"/>
      <c r="J6" s="144"/>
      <c r="K6" s="14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9" sqref="E19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65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/>
      <c r="C3" s="57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1"/>
      <c r="C4" s="52"/>
      <c r="D4" s="51"/>
      <c r="E4" s="53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2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68</v>
      </c>
    </row>
    <row r="31" spans="1:9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ht="15.75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1"/>
    </row>
    <row r="39" spans="1:9" ht="15.75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1"/>
    </row>
    <row r="45" spans="1:9" ht="15.75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1" sqref="B1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22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58" t="s">
        <v>105</v>
      </c>
      <c r="C3" s="137" t="s">
        <v>118</v>
      </c>
      <c r="D3" s="36" t="s">
        <v>163</v>
      </c>
      <c r="E3" s="58" t="s">
        <v>173</v>
      </c>
      <c r="F3" s="35" t="s">
        <v>83</v>
      </c>
      <c r="G3" s="30">
        <v>84</v>
      </c>
      <c r="H3" s="30">
        <v>84</v>
      </c>
      <c r="I3" s="31">
        <f>SUM(G3:H3)</f>
        <v>168</v>
      </c>
      <c r="J3" s="32"/>
    </row>
    <row r="4" spans="1:10" s="28" customFormat="1" ht="15.75" x14ac:dyDescent="0.2">
      <c r="A4" s="29">
        <v>2</v>
      </c>
      <c r="B4" s="58" t="s">
        <v>101</v>
      </c>
      <c r="C4" s="137" t="s">
        <v>109</v>
      </c>
      <c r="D4" s="36" t="s">
        <v>163</v>
      </c>
      <c r="E4" s="58" t="s">
        <v>166</v>
      </c>
      <c r="F4" s="35" t="s">
        <v>83</v>
      </c>
      <c r="G4" s="30">
        <v>88</v>
      </c>
      <c r="H4" s="30">
        <v>77</v>
      </c>
      <c r="I4" s="31">
        <f>SUM(G4:H4)</f>
        <v>165</v>
      </c>
      <c r="J4" s="32"/>
    </row>
    <row r="5" spans="1:10" s="28" customFormat="1" ht="15.75" x14ac:dyDescent="0.2">
      <c r="A5" s="29">
        <v>3</v>
      </c>
      <c r="B5" s="58" t="s">
        <v>102</v>
      </c>
      <c r="C5" s="137" t="s">
        <v>116</v>
      </c>
      <c r="D5" s="36" t="s">
        <v>174</v>
      </c>
      <c r="E5" s="58" t="s">
        <v>175</v>
      </c>
      <c r="F5" s="35" t="s">
        <v>83</v>
      </c>
      <c r="G5" s="30">
        <v>85</v>
      </c>
      <c r="H5" s="30">
        <v>75</v>
      </c>
      <c r="I5" s="31">
        <f>SUM(G5:H5)</f>
        <v>160</v>
      </c>
      <c r="J5" s="32"/>
    </row>
    <row r="6" spans="1:10" s="28" customFormat="1" ht="15.75" x14ac:dyDescent="0.2">
      <c r="A6" s="29">
        <v>4</v>
      </c>
      <c r="B6" s="136" t="s">
        <v>91</v>
      </c>
      <c r="C6" s="36">
        <v>2009</v>
      </c>
      <c r="D6" s="86" t="s">
        <v>176</v>
      </c>
      <c r="E6" s="136" t="s">
        <v>92</v>
      </c>
      <c r="F6" s="35" t="s">
        <v>83</v>
      </c>
      <c r="G6" s="30">
        <v>77</v>
      </c>
      <c r="H6" s="30">
        <v>80</v>
      </c>
      <c r="I6" s="31">
        <f>SUM(G6:H6)</f>
        <v>157</v>
      </c>
      <c r="J6" s="32"/>
    </row>
    <row r="7" spans="1:10" s="28" customFormat="1" ht="15.75" x14ac:dyDescent="0.2">
      <c r="A7" s="29">
        <v>5</v>
      </c>
      <c r="B7" s="58" t="s">
        <v>103</v>
      </c>
      <c r="C7" s="137" t="s">
        <v>110</v>
      </c>
      <c r="D7" s="36" t="s">
        <v>163</v>
      </c>
      <c r="E7" s="58" t="s">
        <v>171</v>
      </c>
      <c r="F7" s="35" t="s">
        <v>83</v>
      </c>
      <c r="G7" s="30">
        <v>79</v>
      </c>
      <c r="H7" s="30">
        <v>78</v>
      </c>
      <c r="I7" s="31">
        <f>SUM(G7:H7)</f>
        <v>157</v>
      </c>
    </row>
    <row r="8" spans="1:10" s="28" customFormat="1" ht="15.75" x14ac:dyDescent="0.2">
      <c r="A8" s="29">
        <v>6</v>
      </c>
      <c r="B8" s="58" t="s">
        <v>104</v>
      </c>
      <c r="C8" s="137" t="s">
        <v>117</v>
      </c>
      <c r="D8" s="36" t="s">
        <v>165</v>
      </c>
      <c r="E8" s="58" t="s">
        <v>172</v>
      </c>
      <c r="F8" s="35" t="s">
        <v>83</v>
      </c>
      <c r="G8" s="30">
        <v>82</v>
      </c>
      <c r="H8" s="30">
        <v>72</v>
      </c>
      <c r="I8" s="31">
        <f>SUM(G8:H8)-2</f>
        <v>152</v>
      </c>
      <c r="J8" s="154" t="s">
        <v>177</v>
      </c>
    </row>
    <row r="9" spans="1:10" s="28" customFormat="1" ht="15.75" x14ac:dyDescent="0.2">
      <c r="A9" s="29">
        <v>7</v>
      </c>
      <c r="B9" s="58" t="s">
        <v>108</v>
      </c>
      <c r="C9" s="137" t="s">
        <v>112</v>
      </c>
      <c r="D9" s="36" t="s">
        <v>165</v>
      </c>
      <c r="E9" s="58" t="s">
        <v>164</v>
      </c>
      <c r="F9" s="35" t="s">
        <v>83</v>
      </c>
      <c r="G9" s="30">
        <v>69</v>
      </c>
      <c r="H9" s="30">
        <v>71</v>
      </c>
      <c r="I9" s="31">
        <f>SUM(G9:H9)</f>
        <v>140</v>
      </c>
      <c r="J9" s="32"/>
    </row>
    <row r="10" spans="1:10" s="28" customFormat="1" ht="15.75" x14ac:dyDescent="0.2">
      <c r="A10" s="29">
        <v>8</v>
      </c>
      <c r="B10" s="58" t="s">
        <v>162</v>
      </c>
      <c r="C10" s="137" t="s">
        <v>111</v>
      </c>
      <c r="D10" s="36" t="s">
        <v>165</v>
      </c>
      <c r="E10" s="58" t="s">
        <v>164</v>
      </c>
      <c r="F10" s="35" t="s">
        <v>83</v>
      </c>
      <c r="G10" s="30"/>
      <c r="H10" s="30"/>
      <c r="I10" s="31">
        <f>SUM(G10:H10)</f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ref="I11:I27" si="0">SUM(G11:H11)</f>
        <v>0</v>
      </c>
      <c r="J11" s="32"/>
    </row>
    <row r="12" spans="1:10" s="28" customFormat="1" ht="15.75" x14ac:dyDescent="0.2">
      <c r="A12" s="29">
        <v>10</v>
      </c>
      <c r="B12" s="34"/>
      <c r="C12" s="126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126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126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126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126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126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126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52</v>
      </c>
    </row>
    <row r="31" spans="1:10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10" ht="15" customHeight="1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ht="15.75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1"/>
    </row>
    <row r="39" spans="1:9" ht="15.75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1"/>
    </row>
    <row r="45" spans="1:9" ht="15.75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2">
        <f>SUM(I46:I48)</f>
        <v>0</v>
      </c>
    </row>
  </sheetData>
  <sortState xmlns:xlrd2="http://schemas.microsoft.com/office/spreadsheetml/2017/richdata2" ref="B3:I10">
    <sortCondition descending="1" ref="I3:I10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6" sqref="E1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23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58"/>
      <c r="C3" s="128"/>
      <c r="E3" s="58"/>
      <c r="F3" s="35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47"/>
      <c r="C4" s="126"/>
      <c r="D4" s="53"/>
      <c r="E4" s="47"/>
      <c r="F4" s="5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53"/>
      <c r="F5" s="53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7"/>
      <c r="C6" s="54"/>
      <c r="D6" s="53"/>
      <c r="E6" s="47"/>
      <c r="F6" s="56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26</v>
      </c>
    </row>
    <row r="31" spans="1:9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ht="15" customHeight="1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ht="15.75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1"/>
    </row>
    <row r="39" spans="1:9" ht="15.75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1"/>
    </row>
    <row r="45" spans="1:9" ht="15.75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2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1" sqref="E1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24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198" t="s">
        <v>107</v>
      </c>
      <c r="C3" s="199" t="s">
        <v>180</v>
      </c>
      <c r="D3" s="36" t="s">
        <v>165</v>
      </c>
      <c r="E3" s="198" t="s">
        <v>164</v>
      </c>
      <c r="F3" s="200" t="s">
        <v>83</v>
      </c>
      <c r="G3" s="201">
        <v>69</v>
      </c>
      <c r="H3" s="201">
        <v>63</v>
      </c>
      <c r="I3" s="31">
        <f>SUM(G3:H3)</f>
        <v>132</v>
      </c>
    </row>
    <row r="4" spans="1:9" s="28" customFormat="1" ht="15.75" x14ac:dyDescent="0.2">
      <c r="A4" s="29">
        <v>2</v>
      </c>
      <c r="B4" s="34" t="s">
        <v>86</v>
      </c>
      <c r="C4" s="203">
        <v>2008</v>
      </c>
      <c r="D4" s="200" t="s">
        <v>87</v>
      </c>
      <c r="E4" s="204" t="s">
        <v>88</v>
      </c>
      <c r="F4" s="200" t="s">
        <v>83</v>
      </c>
      <c r="G4" s="29">
        <v>64</v>
      </c>
      <c r="H4" s="29">
        <v>66</v>
      </c>
      <c r="I4" s="31">
        <f>SUM(G4:H4)</f>
        <v>130</v>
      </c>
    </row>
    <row r="5" spans="1:9" s="28" customFormat="1" ht="15.75" x14ac:dyDescent="0.2">
      <c r="A5" s="29">
        <v>3</v>
      </c>
      <c r="B5" s="198" t="s">
        <v>106</v>
      </c>
      <c r="C5" s="199" t="s">
        <v>179</v>
      </c>
      <c r="D5" s="36" t="s">
        <v>163</v>
      </c>
      <c r="E5" s="202" t="s">
        <v>169</v>
      </c>
      <c r="F5" s="200" t="s">
        <v>83</v>
      </c>
      <c r="G5" s="201">
        <v>0</v>
      </c>
      <c r="H5" s="201">
        <v>0</v>
      </c>
      <c r="I5" s="31">
        <f>SUM(G5:H5)</f>
        <v>0</v>
      </c>
    </row>
    <row r="6" spans="1:9" s="28" customFormat="1" ht="15.75" x14ac:dyDescent="0.2">
      <c r="A6" s="29">
        <v>4</v>
      </c>
      <c r="B6" s="34"/>
      <c r="C6" s="126"/>
      <c r="D6" s="35"/>
      <c r="E6" s="35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126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ht="15" customHeight="1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ht="15.75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1"/>
    </row>
    <row r="39" spans="1:9" ht="15.75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1"/>
    </row>
  </sheetData>
  <sortState xmlns:xlrd2="http://schemas.microsoft.com/office/spreadsheetml/2017/richdata2" ref="B4:I5">
    <sortCondition descending="1" ref="I4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C4" sqref="C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25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58" t="s">
        <v>100</v>
      </c>
      <c r="C3" s="137" t="s">
        <v>181</v>
      </c>
      <c r="D3" s="36" t="s">
        <v>165</v>
      </c>
      <c r="E3" s="58" t="s">
        <v>178</v>
      </c>
      <c r="F3" s="35" t="s">
        <v>83</v>
      </c>
      <c r="G3" s="29">
        <v>85</v>
      </c>
      <c r="H3" s="29">
        <v>79</v>
      </c>
      <c r="I3" s="31">
        <f t="shared" ref="I3:I4" si="0">SUM(G3:H3)</f>
        <v>164</v>
      </c>
      <c r="J3" s="32"/>
    </row>
    <row r="4" spans="1:10" s="28" customFormat="1" ht="15.75" x14ac:dyDescent="0.2">
      <c r="A4" s="29">
        <v>2</v>
      </c>
      <c r="B4" s="58" t="s">
        <v>99</v>
      </c>
      <c r="C4" s="137" t="s">
        <v>181</v>
      </c>
      <c r="D4" s="36" t="s">
        <v>163</v>
      </c>
      <c r="E4" s="58" t="s">
        <v>171</v>
      </c>
      <c r="F4" s="35" t="s">
        <v>83</v>
      </c>
      <c r="G4" s="29">
        <v>79</v>
      </c>
      <c r="H4" s="29">
        <v>79</v>
      </c>
      <c r="I4" s="31">
        <f t="shared" si="0"/>
        <v>158</v>
      </c>
      <c r="J4" s="32"/>
    </row>
    <row r="5" spans="1:10" s="28" customFormat="1" ht="15.75" x14ac:dyDescent="0.2">
      <c r="A5" s="29">
        <v>3</v>
      </c>
      <c r="B5" s="136" t="s">
        <v>123</v>
      </c>
      <c r="C5" s="36">
        <v>2007</v>
      </c>
      <c r="D5" s="35" t="s">
        <v>119</v>
      </c>
      <c r="E5" s="136" t="s">
        <v>93</v>
      </c>
      <c r="F5" s="35" t="s">
        <v>83</v>
      </c>
      <c r="G5" s="29">
        <v>60</v>
      </c>
      <c r="H5" s="29">
        <v>76</v>
      </c>
      <c r="I5" s="31">
        <f>SUM(G5:H5)</f>
        <v>136</v>
      </c>
      <c r="J5" s="32"/>
    </row>
    <row r="6" spans="1:10" s="28" customFormat="1" ht="15.75" x14ac:dyDescent="0.2">
      <c r="A6" s="29">
        <v>4</v>
      </c>
      <c r="B6" s="136" t="s">
        <v>122</v>
      </c>
      <c r="C6" s="36">
        <v>2007</v>
      </c>
      <c r="D6" s="35" t="s">
        <v>119</v>
      </c>
      <c r="E6" s="136" t="s">
        <v>93</v>
      </c>
      <c r="F6" s="35" t="s">
        <v>83</v>
      </c>
      <c r="G6" s="29">
        <v>0</v>
      </c>
      <c r="H6" s="29">
        <v>0</v>
      </c>
      <c r="I6" s="31">
        <f>SUM(G6:H6)</f>
        <v>0</v>
      </c>
      <c r="J6" s="32"/>
    </row>
    <row r="7" spans="1:10" s="28" customFormat="1" ht="15.75" x14ac:dyDescent="0.2">
      <c r="A7" s="29">
        <v>5</v>
      </c>
      <c r="B7" s="36"/>
      <c r="C7" s="36"/>
      <c r="D7" s="36"/>
      <c r="E7" s="36"/>
      <c r="F7" s="36"/>
      <c r="G7" s="36"/>
      <c r="H7" s="36"/>
      <c r="I7" s="31">
        <f>SUM(G6:H6)</f>
        <v>0</v>
      </c>
      <c r="J7" s="32"/>
    </row>
    <row r="8" spans="1:10" s="28" customFormat="1" ht="15.75" x14ac:dyDescent="0.2">
      <c r="A8" s="29">
        <v>6</v>
      </c>
      <c r="B8" s="130"/>
      <c r="C8" s="131"/>
      <c r="D8" s="132"/>
      <c r="E8" s="133"/>
      <c r="F8" s="134"/>
      <c r="G8" s="129"/>
      <c r="H8" s="129"/>
      <c r="I8" s="135">
        <f t="shared" ref="I8" si="1">SUM(G8:H8)</f>
        <v>0</v>
      </c>
      <c r="J8" s="32"/>
    </row>
    <row r="9" spans="1:10" s="28" customFormat="1" ht="15.75" x14ac:dyDescent="0.2">
      <c r="A9" s="129">
        <v>7</v>
      </c>
      <c r="B9" s="130"/>
      <c r="C9" s="131"/>
      <c r="D9" s="132"/>
      <c r="E9" s="133"/>
      <c r="F9" s="134"/>
      <c r="G9" s="129"/>
      <c r="H9" s="129"/>
      <c r="I9" s="135">
        <f t="shared" ref="I9:I27" si="2">SUM(G9:H9)</f>
        <v>0</v>
      </c>
      <c r="J9" s="32"/>
    </row>
    <row r="10" spans="1:10" s="28" customFormat="1" ht="15.75" x14ac:dyDescent="0.2">
      <c r="A10" s="29">
        <v>8</v>
      </c>
      <c r="B10" s="38"/>
      <c r="C10" s="126"/>
      <c r="D10" s="40"/>
      <c r="E10" s="59"/>
      <c r="F10" s="35"/>
      <c r="G10" s="29"/>
      <c r="H10" s="29"/>
      <c r="I10" s="31">
        <f t="shared" si="2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2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2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2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2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2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2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2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2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2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2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2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2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2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2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2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2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2"/>
        <v>0</v>
      </c>
      <c r="J27" s="32"/>
    </row>
    <row r="30" spans="1:10" ht="15.75" x14ac:dyDescent="0.2">
      <c r="A30" s="12" t="s">
        <v>54</v>
      </c>
    </row>
    <row r="31" spans="1:10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10" ht="15" customHeight="1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ht="15.75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2">
        <f t="shared" ref="I34:I36" si="3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2">
        <f t="shared" si="3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2">
        <f t="shared" si="3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1"/>
    </row>
    <row r="39" spans="1:9" ht="15.75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2">
        <f t="shared" ref="I40:I42" si="4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2">
        <f t="shared" si="4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2">
        <f t="shared" si="4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1"/>
    </row>
    <row r="45" spans="1:9" ht="15.75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2">
        <f t="shared" ref="I46:I48" si="5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2">
        <f t="shared" si="5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2">
        <f t="shared" si="5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2">
        <f>SUM(I46:I48)</f>
        <v>0</v>
      </c>
    </row>
  </sheetData>
  <sortState xmlns:xlrd2="http://schemas.microsoft.com/office/spreadsheetml/2017/richdata2" ref="B5:I8">
    <sortCondition descending="1" ref="I5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25" zoomScaleNormal="100" zoomScaleSheetLayoutView="100" workbookViewId="0">
      <selection activeCell="Q42" sqref="Q42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3" customWidth="1"/>
    <col min="13" max="13" width="4.140625" style="73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85" t="s">
        <v>29</v>
      </c>
    </row>
    <row r="3" spans="2:16" ht="13.5" thickTop="1" x14ac:dyDescent="0.2"/>
    <row r="11" spans="2:16" x14ac:dyDescent="0.2">
      <c r="G11" s="192" t="s">
        <v>35</v>
      </c>
      <c r="H11" s="192"/>
      <c r="I11" s="192"/>
      <c r="J11" s="192"/>
      <c r="K11" s="192"/>
      <c r="L11" s="192"/>
      <c r="M11" s="192"/>
      <c r="N11" s="192"/>
      <c r="O11" s="192"/>
      <c r="P11" s="193"/>
    </row>
    <row r="12" spans="2:16" x14ac:dyDescent="0.2">
      <c r="G12" s="192"/>
      <c r="H12" s="192"/>
      <c r="I12" s="192"/>
      <c r="J12" s="192"/>
      <c r="K12" s="192"/>
      <c r="L12" s="192"/>
      <c r="M12" s="192"/>
      <c r="N12" s="192"/>
      <c r="O12" s="192"/>
      <c r="P12" s="193"/>
    </row>
    <row r="13" spans="2:16" x14ac:dyDescent="0.2">
      <c r="G13" s="192"/>
      <c r="H13" s="192"/>
      <c r="I13" s="192"/>
      <c r="J13" s="192"/>
      <c r="K13" s="192"/>
      <c r="L13" s="192"/>
      <c r="M13" s="192"/>
      <c r="N13" s="192"/>
      <c r="O13" s="192"/>
      <c r="P13" s="193"/>
    </row>
    <row r="14" spans="2:16" x14ac:dyDescent="0.2">
      <c r="G14" s="192"/>
      <c r="H14" s="192"/>
      <c r="I14" s="192"/>
      <c r="J14" s="192"/>
      <c r="K14" s="192"/>
      <c r="L14" s="192"/>
      <c r="M14" s="192"/>
      <c r="N14" s="192"/>
      <c r="O14" s="192"/>
      <c r="P14" s="193"/>
    </row>
    <row r="15" spans="2:16" x14ac:dyDescent="0.2">
      <c r="G15" s="192"/>
      <c r="H15" s="192"/>
      <c r="I15" s="192"/>
      <c r="J15" s="192"/>
      <c r="K15" s="192"/>
      <c r="L15" s="192"/>
      <c r="M15" s="192"/>
      <c r="N15" s="192"/>
      <c r="O15" s="192"/>
      <c r="P15" s="193"/>
    </row>
    <row r="16" spans="2:16" x14ac:dyDescent="0.2">
      <c r="G16" s="192"/>
      <c r="H16" s="192"/>
      <c r="I16" s="192"/>
      <c r="J16" s="192"/>
      <c r="K16" s="192"/>
      <c r="L16" s="192"/>
      <c r="M16" s="192"/>
      <c r="N16" s="192"/>
      <c r="O16" s="192"/>
      <c r="P16" s="193"/>
    </row>
    <row r="21" spans="2:17" x14ac:dyDescent="0.2">
      <c r="F21" s="187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Vadon Lívia</v>
      </c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2:17" ht="12.75" customHeight="1" x14ac:dyDescent="0.2"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2:17" ht="12.75" customHeight="1" x14ac:dyDescent="0.2">
      <c r="B23" t="s">
        <v>10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2:17" ht="12.75" customHeight="1" x14ac:dyDescent="0.2"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2:17" ht="12.75" customHeight="1" x14ac:dyDescent="0.2"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7" spans="2:17" ht="29.25" x14ac:dyDescent="0.5">
      <c r="I27" s="190" t="s">
        <v>42</v>
      </c>
      <c r="J27" s="190"/>
      <c r="K27" s="190"/>
      <c r="L27" s="190"/>
      <c r="M27" s="190"/>
      <c r="N27" s="190"/>
    </row>
    <row r="30" spans="2:17" ht="21" customHeight="1" x14ac:dyDescent="0.2">
      <c r="F30" s="189" t="s">
        <v>120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2:17" ht="21" customHeight="1" x14ac:dyDescent="0.2"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2:17" s="73" customFormat="1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181" t="str">
        <f>Fedlap!E28</f>
        <v>Pest</v>
      </c>
      <c r="F33" s="181"/>
      <c r="G33" s="181"/>
      <c r="H33" s="181"/>
      <c r="I33" s="181"/>
      <c r="J33" s="181"/>
      <c r="K33" s="181"/>
      <c r="L33" s="181" t="s">
        <v>81</v>
      </c>
      <c r="M33" s="181"/>
      <c r="N33" s="181"/>
      <c r="O33" s="181"/>
      <c r="P33" s="181"/>
      <c r="Q33" s="181"/>
      <c r="R33" s="181"/>
      <c r="S33" s="181"/>
    </row>
    <row r="34" spans="2:21" ht="21" customHeight="1" x14ac:dyDescent="0.2"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</row>
    <row r="35" spans="2:21" s="73" customFormat="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75" t="s">
        <v>44</v>
      </c>
      <c r="D36" s="73" t="s">
        <v>69</v>
      </c>
      <c r="E36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84"/>
      <c r="G36" s="184"/>
      <c r="H36" s="184"/>
      <c r="I36" s="184"/>
      <c r="J36" s="184"/>
      <c r="K36" s="184"/>
      <c r="L36" s="184"/>
      <c r="M36" s="180"/>
      <c r="N36" s="185" t="s">
        <v>121</v>
      </c>
      <c r="O36" s="184"/>
      <c r="P36" s="184"/>
      <c r="Q36" s="184"/>
      <c r="R36" s="180"/>
    </row>
    <row r="37" spans="2:21" ht="21" customHeight="1" x14ac:dyDescent="0.2">
      <c r="E37" s="184"/>
      <c r="F37" s="184"/>
      <c r="G37" s="184"/>
      <c r="H37" s="184"/>
      <c r="I37" s="184"/>
      <c r="J37" s="184"/>
      <c r="K37" s="184"/>
      <c r="L37" s="184"/>
      <c r="M37" s="180"/>
      <c r="N37" s="184"/>
      <c r="O37" s="184"/>
      <c r="P37" s="184"/>
      <c r="Q37" s="184"/>
      <c r="R37" s="180"/>
    </row>
    <row r="38" spans="2:21" ht="7.5" customHeight="1" x14ac:dyDescent="0.2"/>
    <row r="39" spans="2:21" ht="21" customHeight="1" x14ac:dyDescent="0.2">
      <c r="B39" s="75" t="s">
        <v>45</v>
      </c>
      <c r="E39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84"/>
      <c r="G39" s="184"/>
      <c r="H39" s="184"/>
      <c r="I39" s="184"/>
      <c r="J39" s="184"/>
      <c r="K39" s="184"/>
      <c r="L39" s="185" t="s">
        <v>41</v>
      </c>
      <c r="M39" s="185"/>
      <c r="N39" s="184"/>
      <c r="O39" s="184"/>
      <c r="P39" s="184"/>
      <c r="Q39" s="184"/>
      <c r="R39" s="180"/>
    </row>
    <row r="40" spans="2:21" ht="21" customHeight="1" x14ac:dyDescent="0.2"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0"/>
    </row>
    <row r="42" spans="2:21" s="80" customFormat="1" ht="21" customHeight="1" x14ac:dyDescent="0.6">
      <c r="B42" s="75" t="s">
        <v>43</v>
      </c>
      <c r="G42" s="79"/>
      <c r="H42" s="79"/>
      <c r="I42" s="79"/>
      <c r="J42" s="191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168</v>
      </c>
      <c r="K42" s="195"/>
      <c r="L42" s="195"/>
      <c r="M42" s="92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195"/>
      <c r="K43" s="195"/>
      <c r="L43" s="195"/>
      <c r="M43" s="92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179" t="s">
        <v>46</v>
      </c>
      <c r="I45" s="164"/>
      <c r="J45" s="164"/>
      <c r="K45" s="164"/>
      <c r="L45" s="164"/>
      <c r="M45" s="164"/>
      <c r="N45" s="164"/>
      <c r="O45" s="164"/>
      <c r="Q45" s="82"/>
      <c r="R45" s="82"/>
    </row>
    <row r="46" spans="2:21" ht="21" customHeight="1" x14ac:dyDescent="0.2">
      <c r="G46" s="55"/>
      <c r="H46" s="164"/>
      <c r="I46" s="164"/>
      <c r="J46" s="164"/>
      <c r="K46" s="164"/>
      <c r="L46" s="164"/>
      <c r="M46" s="164"/>
      <c r="N46" s="164"/>
      <c r="O46" s="164"/>
      <c r="Q46" s="69"/>
      <c r="R46" s="69"/>
      <c r="S46" s="69"/>
      <c r="T46" s="69"/>
      <c r="U46" s="69"/>
    </row>
    <row r="47" spans="2:21" ht="7.5" customHeight="1" x14ac:dyDescent="0.2">
      <c r="G47" s="55"/>
    </row>
    <row r="48" spans="2:21" ht="21" customHeight="1" x14ac:dyDescent="0.2">
      <c r="J48" s="176" t="s">
        <v>11</v>
      </c>
      <c r="K48" s="176"/>
      <c r="L48" s="176"/>
      <c r="M48" s="89"/>
      <c r="R48" s="74"/>
    </row>
    <row r="49" spans="4:18" ht="21" customHeight="1" x14ac:dyDescent="0.2">
      <c r="J49" s="176"/>
      <c r="K49" s="176"/>
      <c r="L49" s="176"/>
      <c r="M49" s="89"/>
    </row>
    <row r="50" spans="4:18" ht="7.5" customHeight="1" x14ac:dyDescent="0.2"/>
    <row r="51" spans="4:18" s="55" customFormat="1" ht="21" customHeight="1" x14ac:dyDescent="0.2">
      <c r="F51" s="70"/>
      <c r="G51" s="70"/>
      <c r="H51" s="70"/>
      <c r="I51" s="177" t="s">
        <v>47</v>
      </c>
      <c r="J51" s="178"/>
      <c r="K51" s="178"/>
      <c r="L51" s="178"/>
      <c r="M51" s="178"/>
      <c r="N51" s="178"/>
      <c r="O51" s="70"/>
      <c r="P51" s="70"/>
    </row>
    <row r="52" spans="4:18" s="55" customFormat="1" ht="21" customHeight="1" x14ac:dyDescent="0.2">
      <c r="F52" s="70"/>
      <c r="G52" s="70"/>
      <c r="H52" s="70"/>
      <c r="I52" s="178"/>
      <c r="J52" s="178"/>
      <c r="K52" s="178"/>
      <c r="L52" s="178"/>
      <c r="M52" s="178"/>
      <c r="N52" s="178"/>
      <c r="O52" s="70"/>
      <c r="P52" s="70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2" t="str">
        <f>Fedlap!E30</f>
        <v>Nagykőrös</v>
      </c>
      <c r="F55" s="122"/>
      <c r="G55" s="122"/>
      <c r="H55" s="122" t="str">
        <f>Fedlap!E32</f>
        <v>2022. november 12.</v>
      </c>
      <c r="I55" s="121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3"/>
      <c r="E58" s="63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182"/>
      <c r="F62" s="180"/>
      <c r="G62" s="180"/>
      <c r="O62" s="71"/>
      <c r="P62" s="182"/>
      <c r="Q62" s="180"/>
      <c r="R62" s="180"/>
    </row>
    <row r="63" spans="4:18" ht="7.5" customHeight="1" x14ac:dyDescent="0.2"/>
    <row r="64" spans="4:18" ht="23.25" x14ac:dyDescent="0.35">
      <c r="F64" s="120" t="s">
        <v>80</v>
      </c>
      <c r="O64" s="83"/>
      <c r="P64" s="186" t="s">
        <v>82</v>
      </c>
      <c r="Q64" s="164"/>
      <c r="R64" s="164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192" t="s">
        <v>35</v>
      </c>
      <c r="H80" s="192"/>
      <c r="I80" s="192"/>
      <c r="J80" s="192"/>
      <c r="K80" s="192"/>
      <c r="L80" s="192"/>
      <c r="M80" s="192"/>
      <c r="N80" s="192"/>
      <c r="O80" s="192"/>
      <c r="P80" s="193"/>
    </row>
    <row r="81" spans="2:17" x14ac:dyDescent="0.2">
      <c r="G81" s="192"/>
      <c r="H81" s="192"/>
      <c r="I81" s="192"/>
      <c r="J81" s="192"/>
      <c r="K81" s="192"/>
      <c r="L81" s="192"/>
      <c r="M81" s="192"/>
      <c r="N81" s="192"/>
      <c r="O81" s="192"/>
      <c r="P81" s="193"/>
    </row>
    <row r="82" spans="2:17" x14ac:dyDescent="0.2">
      <c r="G82" s="192"/>
      <c r="H82" s="192"/>
      <c r="I82" s="192"/>
      <c r="J82" s="192"/>
      <c r="K82" s="192"/>
      <c r="L82" s="192"/>
      <c r="M82" s="192"/>
      <c r="N82" s="192"/>
      <c r="O82" s="192"/>
      <c r="P82" s="193"/>
    </row>
    <row r="83" spans="2:17" x14ac:dyDescent="0.2">
      <c r="G83" s="192"/>
      <c r="H83" s="192"/>
      <c r="I83" s="192"/>
      <c r="J83" s="192"/>
      <c r="K83" s="192"/>
      <c r="L83" s="192"/>
      <c r="M83" s="192"/>
      <c r="N83" s="192"/>
      <c r="O83" s="192"/>
      <c r="P83" s="193"/>
    </row>
    <row r="84" spans="2:17" x14ac:dyDescent="0.2">
      <c r="G84" s="192"/>
      <c r="H84" s="192"/>
      <c r="I84" s="192"/>
      <c r="J84" s="192"/>
      <c r="K84" s="192"/>
      <c r="L84" s="192"/>
      <c r="M84" s="192"/>
      <c r="N84" s="192"/>
      <c r="O84" s="192"/>
      <c r="P84" s="193"/>
    </row>
    <row r="85" spans="2:17" x14ac:dyDescent="0.2">
      <c r="G85" s="192"/>
      <c r="H85" s="192"/>
      <c r="I85" s="192"/>
      <c r="J85" s="192"/>
      <c r="K85" s="192"/>
      <c r="L85" s="192"/>
      <c r="M85" s="192"/>
      <c r="N85" s="192"/>
      <c r="O85" s="192"/>
      <c r="P85" s="193"/>
    </row>
    <row r="90" spans="2:17" x14ac:dyDescent="0.2">
      <c r="F90" s="187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 xml:space="preserve">Varga Tímea </v>
      </c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ht="12.75" customHeight="1" x14ac:dyDescent="0.2"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ht="12.75" customHeight="1" x14ac:dyDescent="0.2">
      <c r="B92" t="s">
        <v>10</v>
      </c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ht="12.75" customHeight="1" x14ac:dyDescent="0.2"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ht="12.75" customHeight="1" x14ac:dyDescent="0.2"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6" spans="2:17" ht="29.25" x14ac:dyDescent="0.5">
      <c r="I96" s="190" t="s">
        <v>42</v>
      </c>
      <c r="J96" s="190"/>
      <c r="K96" s="190"/>
      <c r="L96" s="190"/>
      <c r="M96" s="190"/>
      <c r="N96" s="190"/>
    </row>
    <row r="99" spans="2:19" ht="21" customHeight="1" x14ac:dyDescent="0.2">
      <c r="F99" s="189" t="s">
        <v>120</v>
      </c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</row>
    <row r="100" spans="2:19" ht="21" customHeight="1" x14ac:dyDescent="0.2"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</row>
    <row r="101" spans="2:19" ht="7.5" customHeight="1" x14ac:dyDescent="0.2"/>
    <row r="102" spans="2:19" ht="21" customHeight="1" x14ac:dyDescent="0.2">
      <c r="E102" s="181" t="str">
        <f>Fedlap!E28</f>
        <v>Pest</v>
      </c>
      <c r="F102" s="181"/>
      <c r="G102" s="181"/>
      <c r="H102" s="181"/>
      <c r="I102" s="181"/>
      <c r="J102" s="181"/>
      <c r="K102" s="181"/>
      <c r="L102" s="181" t="s">
        <v>81</v>
      </c>
      <c r="M102" s="181"/>
      <c r="N102" s="181"/>
      <c r="O102" s="181"/>
      <c r="P102" s="181"/>
      <c r="Q102" s="181"/>
      <c r="R102" s="181"/>
      <c r="S102" s="181"/>
    </row>
    <row r="103" spans="2:19" ht="21" customHeight="1" x14ac:dyDescent="0.2"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</row>
    <row r="104" spans="2:19" ht="7.5" customHeight="1" x14ac:dyDescent="0.2"/>
    <row r="105" spans="2:19" ht="21" customHeight="1" x14ac:dyDescent="0.2">
      <c r="B105" t="s">
        <v>44</v>
      </c>
      <c r="E105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84"/>
      <c r="G105" s="184"/>
      <c r="H105" s="184"/>
      <c r="I105" s="184"/>
      <c r="J105" s="184"/>
      <c r="K105" s="184"/>
      <c r="L105" s="184"/>
      <c r="M105" s="180"/>
      <c r="N105" s="185" t="s">
        <v>121</v>
      </c>
      <c r="O105" s="184"/>
      <c r="P105" s="184"/>
      <c r="Q105" s="184"/>
      <c r="R105" s="180"/>
    </row>
    <row r="106" spans="2:19" ht="21" customHeight="1" x14ac:dyDescent="0.2">
      <c r="E106" s="184"/>
      <c r="F106" s="184"/>
      <c r="G106" s="184"/>
      <c r="H106" s="184"/>
      <c r="I106" s="184"/>
      <c r="J106" s="184"/>
      <c r="K106" s="184"/>
      <c r="L106" s="184"/>
      <c r="M106" s="180"/>
      <c r="N106" s="184"/>
      <c r="O106" s="184"/>
      <c r="P106" s="184"/>
      <c r="Q106" s="184"/>
      <c r="R106" s="180"/>
    </row>
    <row r="107" spans="2:19" ht="7.5" customHeight="1" x14ac:dyDescent="0.2"/>
    <row r="108" spans="2:19" ht="21" customHeight="1" x14ac:dyDescent="0.2">
      <c r="B108" t="s">
        <v>45</v>
      </c>
      <c r="E108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84"/>
      <c r="G108" s="184"/>
      <c r="H108" s="184"/>
      <c r="I108" s="184"/>
      <c r="J108" s="184"/>
      <c r="K108" s="184"/>
      <c r="L108" s="185" t="s">
        <v>41</v>
      </c>
      <c r="M108" s="185"/>
      <c r="N108" s="184"/>
      <c r="O108" s="184"/>
      <c r="P108" s="184"/>
      <c r="Q108" s="184"/>
      <c r="R108" s="180"/>
    </row>
    <row r="109" spans="2:19" s="55" customFormat="1" ht="21" customHeight="1" x14ac:dyDescent="0.2"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0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191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147</v>
      </c>
      <c r="K111" s="184"/>
      <c r="L111" s="184"/>
      <c r="M111" s="91"/>
      <c r="N111" s="79"/>
      <c r="O111" s="79"/>
      <c r="P111" s="79"/>
    </row>
    <row r="112" spans="2:19" ht="21" customHeight="1" x14ac:dyDescent="0.6">
      <c r="J112" s="184"/>
      <c r="K112" s="184"/>
      <c r="L112" s="184"/>
      <c r="M112" s="91"/>
    </row>
    <row r="113" spans="4:16" ht="7.5" customHeight="1" x14ac:dyDescent="0.2"/>
    <row r="114" spans="4:16" ht="21" customHeight="1" x14ac:dyDescent="0.2">
      <c r="H114" s="179" t="s">
        <v>46</v>
      </c>
      <c r="I114" s="180"/>
      <c r="J114" s="180"/>
      <c r="K114" s="180"/>
      <c r="L114" s="180"/>
      <c r="M114" s="180"/>
      <c r="N114" s="180"/>
      <c r="O114" s="180"/>
    </row>
    <row r="115" spans="4:16" ht="21" customHeight="1" x14ac:dyDescent="0.2">
      <c r="H115" s="180"/>
      <c r="I115" s="180"/>
      <c r="J115" s="180"/>
      <c r="K115" s="180"/>
      <c r="L115" s="180"/>
      <c r="M115" s="180"/>
      <c r="N115" s="180"/>
      <c r="O115" s="180"/>
    </row>
    <row r="116" spans="4:16" ht="7.5" customHeight="1" x14ac:dyDescent="0.2"/>
    <row r="117" spans="4:16" ht="21" customHeight="1" x14ac:dyDescent="0.2">
      <c r="J117" s="176" t="s">
        <v>12</v>
      </c>
      <c r="K117" s="176"/>
      <c r="L117" s="176"/>
      <c r="M117" s="89"/>
    </row>
    <row r="118" spans="4:16" ht="21" customHeight="1" x14ac:dyDescent="0.2">
      <c r="F118" s="70"/>
      <c r="G118" s="70"/>
      <c r="H118" s="70"/>
      <c r="I118" s="70"/>
      <c r="J118" s="176"/>
      <c r="K118" s="176"/>
      <c r="L118" s="176"/>
      <c r="M118" s="89"/>
      <c r="N118" s="70"/>
      <c r="O118" s="70"/>
      <c r="P118" s="70"/>
    </row>
    <row r="119" spans="4:16" ht="7.5" customHeight="1" x14ac:dyDescent="0.2">
      <c r="F119" s="70"/>
      <c r="G119" s="70"/>
      <c r="H119" s="70"/>
      <c r="I119" s="70"/>
      <c r="J119" s="70"/>
      <c r="K119" s="70"/>
      <c r="L119" s="70"/>
      <c r="M119" s="90"/>
      <c r="N119" s="70"/>
      <c r="O119" s="70"/>
      <c r="P119" s="70"/>
    </row>
    <row r="120" spans="4:16" ht="21" customHeight="1" x14ac:dyDescent="0.2">
      <c r="I120" s="177" t="s">
        <v>47</v>
      </c>
      <c r="J120" s="178"/>
      <c r="K120" s="178"/>
      <c r="L120" s="178"/>
      <c r="M120" s="178"/>
      <c r="N120" s="178"/>
    </row>
    <row r="121" spans="4:16" s="55" customFormat="1" ht="21" customHeight="1" x14ac:dyDescent="0.2">
      <c r="I121" s="178"/>
      <c r="J121" s="178"/>
      <c r="K121" s="178"/>
      <c r="L121" s="178"/>
      <c r="M121" s="178"/>
      <c r="N121" s="178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2" t="str">
        <f>Fedlap!E30</f>
        <v>Nagykőrös</v>
      </c>
      <c r="F124" s="122"/>
      <c r="G124" s="122"/>
      <c r="H124" s="122" t="str">
        <f>Fedlap!E32</f>
        <v>2022. november 12.</v>
      </c>
      <c r="I124" s="121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182"/>
      <c r="F131" s="180"/>
      <c r="G131" s="180"/>
      <c r="P131" s="182"/>
      <c r="Q131" s="180"/>
      <c r="R131" s="180"/>
    </row>
    <row r="132" spans="4:18" ht="7.5" customHeight="1" x14ac:dyDescent="0.2"/>
    <row r="133" spans="4:18" ht="23.25" customHeight="1" x14ac:dyDescent="0.35">
      <c r="D133" s="65"/>
      <c r="E133" s="186" t="s">
        <v>80</v>
      </c>
      <c r="F133" s="164"/>
      <c r="G133" s="164"/>
      <c r="H133" s="119"/>
      <c r="I133" s="119"/>
      <c r="J133" s="119"/>
      <c r="K133" s="119"/>
      <c r="L133" s="119"/>
      <c r="M133" s="119"/>
      <c r="N133" s="119"/>
      <c r="O133" s="119"/>
      <c r="P133" s="186" t="s">
        <v>82</v>
      </c>
      <c r="Q133" s="164"/>
      <c r="R133" s="164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194"/>
      <c r="E138" s="194"/>
      <c r="F138" s="194"/>
      <c r="G138" s="194"/>
      <c r="H138" s="180"/>
    </row>
    <row r="150" spans="6:17" x14ac:dyDescent="0.2">
      <c r="G150" s="192" t="s">
        <v>35</v>
      </c>
      <c r="H150" s="192"/>
      <c r="I150" s="192"/>
      <c r="J150" s="192"/>
      <c r="K150" s="192"/>
      <c r="L150" s="192"/>
      <c r="M150" s="192"/>
      <c r="N150" s="192"/>
      <c r="O150" s="192"/>
      <c r="P150" s="193"/>
    </row>
    <row r="151" spans="6:17" x14ac:dyDescent="0.2">
      <c r="G151" s="192"/>
      <c r="H151" s="192"/>
      <c r="I151" s="192"/>
      <c r="J151" s="192"/>
      <c r="K151" s="192"/>
      <c r="L151" s="192"/>
      <c r="M151" s="192"/>
      <c r="N151" s="192"/>
      <c r="O151" s="192"/>
      <c r="P151" s="193"/>
    </row>
    <row r="152" spans="6:17" x14ac:dyDescent="0.2">
      <c r="G152" s="192"/>
      <c r="H152" s="192"/>
      <c r="I152" s="192"/>
      <c r="J152" s="192"/>
      <c r="K152" s="192"/>
      <c r="L152" s="192"/>
      <c r="M152" s="192"/>
      <c r="N152" s="192"/>
      <c r="O152" s="192"/>
      <c r="P152" s="193"/>
    </row>
    <row r="153" spans="6:17" x14ac:dyDescent="0.2">
      <c r="G153" s="192"/>
      <c r="H153" s="192"/>
      <c r="I153" s="192"/>
      <c r="J153" s="192"/>
      <c r="K153" s="192"/>
      <c r="L153" s="192"/>
      <c r="M153" s="192"/>
      <c r="N153" s="192"/>
      <c r="O153" s="192"/>
      <c r="P153" s="193"/>
    </row>
    <row r="154" spans="6:17" x14ac:dyDescent="0.2">
      <c r="G154" s="192"/>
      <c r="H154" s="192"/>
      <c r="I154" s="192"/>
      <c r="J154" s="192"/>
      <c r="K154" s="192"/>
      <c r="L154" s="192"/>
      <c r="M154" s="192"/>
      <c r="N154" s="192"/>
      <c r="O154" s="192"/>
      <c r="P154" s="193"/>
    </row>
    <row r="155" spans="6:17" x14ac:dyDescent="0.2">
      <c r="G155" s="192"/>
      <c r="H155" s="192"/>
      <c r="I155" s="192"/>
      <c r="J155" s="192"/>
      <c r="K155" s="192"/>
      <c r="L155" s="192"/>
      <c r="M155" s="192"/>
      <c r="N155" s="192"/>
      <c r="O155" s="192"/>
      <c r="P155" s="193"/>
    </row>
    <row r="160" spans="6:17" x14ac:dyDescent="0.2">
      <c r="F160" s="187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Déványi Kincső</v>
      </c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9" ht="12.75" customHeight="1" x14ac:dyDescent="0.2"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9" s="55" customFormat="1" ht="12.75" customHeight="1" x14ac:dyDescent="0.2">
      <c r="B162" s="55" t="s">
        <v>10</v>
      </c>
      <c r="E162" s="79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9" ht="12.75" customHeight="1" x14ac:dyDescent="0.2">
      <c r="E163" s="69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69"/>
      <c r="S163" s="69"/>
    </row>
    <row r="164" spans="2:19" ht="12.75" customHeight="1" x14ac:dyDescent="0.2">
      <c r="E164" s="69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69"/>
      <c r="S164" s="69"/>
    </row>
    <row r="166" spans="2:19" ht="29.25" x14ac:dyDescent="0.5">
      <c r="I166" s="190" t="s">
        <v>42</v>
      </c>
      <c r="J166" s="190"/>
      <c r="K166" s="190"/>
      <c r="L166" s="190"/>
      <c r="M166" s="190"/>
      <c r="N166" s="190"/>
    </row>
    <row r="169" spans="2:19" ht="21" customHeight="1" x14ac:dyDescent="0.2">
      <c r="F169" s="189" t="s">
        <v>120</v>
      </c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</row>
    <row r="170" spans="2:19" ht="21" customHeight="1" x14ac:dyDescent="0.2"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</row>
    <row r="171" spans="2:19" ht="7.5" customHeight="1" x14ac:dyDescent="0.2"/>
    <row r="172" spans="2:19" ht="21" customHeight="1" x14ac:dyDescent="0.2">
      <c r="E172" s="181" t="str">
        <f>Fedlap!E28</f>
        <v>Pest</v>
      </c>
      <c r="F172" s="181"/>
      <c r="G172" s="181"/>
      <c r="H172" s="181"/>
      <c r="I172" s="181"/>
      <c r="J172" s="181"/>
      <c r="K172" s="181"/>
      <c r="L172" s="181" t="s">
        <v>81</v>
      </c>
      <c r="M172" s="181"/>
      <c r="N172" s="181"/>
      <c r="O172" s="181"/>
      <c r="P172" s="181"/>
      <c r="Q172" s="181"/>
      <c r="R172" s="181"/>
      <c r="S172" s="181"/>
    </row>
    <row r="173" spans="2:19" ht="21" customHeight="1" x14ac:dyDescent="0.2"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</row>
    <row r="174" spans="2:19" ht="7.5" customHeight="1" x14ac:dyDescent="0.2"/>
    <row r="175" spans="2:19" ht="21" customHeight="1" x14ac:dyDescent="0.2">
      <c r="B175" t="s">
        <v>44</v>
      </c>
      <c r="E175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84"/>
      <c r="G175" s="184"/>
      <c r="H175" s="184"/>
      <c r="I175" s="184"/>
      <c r="J175" s="184"/>
      <c r="K175" s="184"/>
      <c r="L175" s="184"/>
      <c r="M175" s="180"/>
      <c r="N175" s="185" t="s">
        <v>121</v>
      </c>
      <c r="O175" s="184"/>
      <c r="P175" s="184"/>
      <c r="Q175" s="184"/>
      <c r="R175" s="180"/>
    </row>
    <row r="176" spans="2:19" ht="21" customHeight="1" x14ac:dyDescent="0.2">
      <c r="E176" s="184"/>
      <c r="F176" s="184"/>
      <c r="G176" s="184"/>
      <c r="H176" s="184"/>
      <c r="I176" s="184"/>
      <c r="J176" s="184"/>
      <c r="K176" s="184"/>
      <c r="L176" s="184"/>
      <c r="M176" s="180"/>
      <c r="N176" s="184"/>
      <c r="O176" s="184"/>
      <c r="P176" s="184"/>
      <c r="Q176" s="184"/>
      <c r="R176" s="180"/>
    </row>
    <row r="177" spans="2:23" ht="7.5" customHeight="1" x14ac:dyDescent="0.2"/>
    <row r="178" spans="2:23" ht="21" customHeight="1" x14ac:dyDescent="0.2">
      <c r="B178" t="s">
        <v>45</v>
      </c>
      <c r="E178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84"/>
      <c r="G178" s="184"/>
      <c r="H178" s="184"/>
      <c r="I178" s="184"/>
      <c r="J178" s="184"/>
      <c r="K178" s="184"/>
      <c r="L178" s="185" t="s">
        <v>41</v>
      </c>
      <c r="M178" s="185"/>
      <c r="N178" s="184"/>
      <c r="O178" s="184"/>
      <c r="P178" s="184"/>
      <c r="Q178" s="184"/>
      <c r="R178" s="180"/>
    </row>
    <row r="179" spans="2:23" s="55" customFormat="1" ht="21" customHeight="1" x14ac:dyDescent="0.2"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0"/>
      <c r="W179" s="84"/>
    </row>
    <row r="180" spans="2:23" ht="12.75" customHeight="1" x14ac:dyDescent="0.2">
      <c r="E180" s="69"/>
      <c r="F180" s="69"/>
      <c r="G180" s="69"/>
      <c r="H180" s="69"/>
      <c r="I180" s="69"/>
      <c r="J180" s="69"/>
      <c r="K180" s="69"/>
      <c r="L180" s="69"/>
      <c r="M180" s="87"/>
      <c r="N180" s="69"/>
      <c r="O180" s="69"/>
      <c r="P180" s="69"/>
      <c r="Q180" s="69"/>
      <c r="R180" s="69"/>
      <c r="S180" s="69"/>
    </row>
    <row r="181" spans="2:23" ht="21" customHeight="1" x14ac:dyDescent="0.2">
      <c r="B181" t="s">
        <v>43</v>
      </c>
      <c r="E181" s="69"/>
      <c r="F181" s="69"/>
      <c r="G181" s="69"/>
      <c r="H181" s="69"/>
      <c r="I181" s="69"/>
      <c r="J181" s="191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127</v>
      </c>
      <c r="K181" s="191"/>
      <c r="L181" s="191"/>
      <c r="M181" s="88"/>
      <c r="N181" s="69"/>
      <c r="O181" s="69"/>
      <c r="P181" s="69"/>
      <c r="Q181" s="69"/>
      <c r="R181" s="69"/>
      <c r="S181" s="69"/>
    </row>
    <row r="182" spans="2:23" ht="21" customHeight="1" x14ac:dyDescent="0.2">
      <c r="J182" s="191"/>
      <c r="K182" s="191"/>
      <c r="L182" s="191"/>
      <c r="M182" s="88"/>
    </row>
    <row r="183" spans="2:23" ht="7.5" customHeight="1" x14ac:dyDescent="0.2"/>
    <row r="184" spans="2:23" ht="21" customHeight="1" x14ac:dyDescent="0.2">
      <c r="H184" s="179" t="s">
        <v>46</v>
      </c>
      <c r="I184" s="180"/>
      <c r="J184" s="180"/>
      <c r="K184" s="180"/>
      <c r="L184" s="180"/>
      <c r="M184" s="180"/>
      <c r="N184" s="180"/>
      <c r="O184" s="180"/>
    </row>
    <row r="185" spans="2:23" ht="21" customHeight="1" x14ac:dyDescent="0.2">
      <c r="H185" s="180"/>
      <c r="I185" s="180"/>
      <c r="J185" s="180"/>
      <c r="K185" s="180"/>
      <c r="L185" s="180"/>
      <c r="M185" s="180"/>
      <c r="N185" s="180"/>
      <c r="O185" s="180"/>
    </row>
    <row r="186" spans="2:23" ht="7.5" customHeight="1" x14ac:dyDescent="0.2"/>
    <row r="187" spans="2:23" ht="21" customHeight="1" x14ac:dyDescent="0.2">
      <c r="J187" s="176" t="s">
        <v>13</v>
      </c>
      <c r="K187" s="176"/>
      <c r="L187" s="176"/>
      <c r="M187" s="89"/>
    </row>
    <row r="188" spans="2:23" ht="21" customHeight="1" x14ac:dyDescent="0.2">
      <c r="F188" s="70"/>
      <c r="G188" s="70"/>
      <c r="H188" s="70"/>
      <c r="I188" s="70"/>
      <c r="J188" s="176"/>
      <c r="K188" s="176"/>
      <c r="L188" s="176"/>
      <c r="M188" s="89"/>
      <c r="N188" s="70"/>
      <c r="O188" s="70"/>
      <c r="P188" s="70"/>
    </row>
    <row r="189" spans="2:23" ht="7.5" customHeight="1" x14ac:dyDescent="0.2">
      <c r="F189" s="70"/>
      <c r="G189" s="70"/>
      <c r="H189" s="70"/>
      <c r="I189" s="70"/>
      <c r="J189" s="70"/>
      <c r="K189" s="70"/>
      <c r="L189" s="70"/>
      <c r="M189" s="90"/>
      <c r="N189" s="70"/>
      <c r="O189" s="70"/>
      <c r="P189" s="70"/>
    </row>
    <row r="190" spans="2:23" ht="21" customHeight="1" x14ac:dyDescent="0.2">
      <c r="I190" s="177" t="s">
        <v>47</v>
      </c>
      <c r="J190" s="178"/>
      <c r="K190" s="178"/>
      <c r="L190" s="178"/>
      <c r="M190" s="178"/>
      <c r="N190" s="178"/>
    </row>
    <row r="191" spans="2:23" ht="21" customHeight="1" x14ac:dyDescent="0.2">
      <c r="I191" s="178"/>
      <c r="J191" s="178"/>
      <c r="K191" s="178"/>
      <c r="L191" s="178"/>
      <c r="M191" s="178"/>
      <c r="N191" s="178"/>
    </row>
    <row r="193" spans="4:18" s="55" customFormat="1" ht="21" customHeight="1" x14ac:dyDescent="0.2">
      <c r="D193" s="67"/>
      <c r="E193" s="67"/>
    </row>
    <row r="194" spans="4:18" s="55" customFormat="1" ht="25.5" customHeight="1" x14ac:dyDescent="0.5">
      <c r="D194" s="67"/>
      <c r="E194" s="122" t="str">
        <f>Fedlap!E30</f>
        <v>Nagykőrös</v>
      </c>
      <c r="F194" s="122"/>
      <c r="G194" s="122"/>
      <c r="H194" s="122" t="str">
        <f>Fedlap!E32</f>
        <v>2022. november 12.</v>
      </c>
      <c r="I194" s="121"/>
    </row>
    <row r="198" spans="4:18" s="55" customFormat="1" ht="12.75" customHeight="1" x14ac:dyDescent="0.2">
      <c r="D198" s="67"/>
      <c r="E198" s="67"/>
    </row>
    <row r="199" spans="4:18" s="55" customFormat="1" ht="12.75" customHeight="1" x14ac:dyDescent="0.2">
      <c r="D199" s="67"/>
      <c r="E199" s="67"/>
    </row>
    <row r="201" spans="4:18" ht="27.75" customHeight="1" x14ac:dyDescent="0.5">
      <c r="E201" s="182"/>
      <c r="F201" s="180"/>
      <c r="G201" s="180"/>
      <c r="P201" s="182"/>
      <c r="Q201" s="180"/>
      <c r="R201" s="180"/>
    </row>
    <row r="202" spans="4:18" ht="7.5" customHeight="1" x14ac:dyDescent="0.2"/>
    <row r="203" spans="4:18" s="55" customFormat="1" ht="23.25" customHeight="1" x14ac:dyDescent="0.35">
      <c r="D203" s="65"/>
      <c r="E203" s="186" t="s">
        <v>80</v>
      </c>
      <c r="F203" s="164"/>
      <c r="G203" s="164"/>
      <c r="H203" s="80"/>
      <c r="I203" s="80"/>
      <c r="J203" s="80"/>
      <c r="K203" s="80"/>
      <c r="L203" s="80"/>
      <c r="M203" s="80"/>
      <c r="N203" s="80"/>
      <c r="O203" s="80"/>
      <c r="P203" s="186" t="s">
        <v>82</v>
      </c>
      <c r="Q203" s="164"/>
      <c r="R203" s="164"/>
    </row>
    <row r="204" spans="4:18" s="55" customFormat="1" ht="12.75" customHeight="1" x14ac:dyDescent="0.2">
      <c r="D204" s="65"/>
      <c r="E204" s="65"/>
      <c r="F204" s="66"/>
      <c r="G204" s="66"/>
    </row>
    <row r="208" spans="4:18" ht="12.75" customHeight="1" x14ac:dyDescent="0.35">
      <c r="D208" s="68"/>
      <c r="E208" s="68"/>
      <c r="F208" s="68"/>
      <c r="G208" s="68"/>
      <c r="H208" s="69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19" zoomScaleNormal="100" zoomScaleSheetLayoutView="100" workbookViewId="0">
      <selection activeCell="Q42" sqref="Q42"/>
    </sheetView>
  </sheetViews>
  <sheetFormatPr defaultRowHeight="12.75" x14ac:dyDescent="0.2"/>
  <cols>
    <col min="1" max="1" width="6.42578125" style="73" customWidth="1"/>
    <col min="2" max="2" width="23.85546875" style="73" customWidth="1"/>
    <col min="3" max="3" width="5.5703125" style="73" customWidth="1"/>
    <col min="4" max="4" width="0.140625" style="73" customWidth="1"/>
    <col min="5" max="6" width="9.140625" style="73" customWidth="1"/>
    <col min="7" max="7" width="7.28515625" style="73" customWidth="1"/>
    <col min="8" max="9" width="9.140625" style="73"/>
    <col min="10" max="12" width="4.28515625" style="73" customWidth="1"/>
    <col min="13" max="13" width="4.140625" style="73" customWidth="1"/>
    <col min="14" max="14" width="5.140625" style="73" customWidth="1"/>
    <col min="15" max="17" width="9.140625" style="73"/>
    <col min="18" max="18" width="8.28515625" style="73" customWidth="1"/>
    <col min="19" max="16384" width="9.140625" style="73"/>
  </cols>
  <sheetData>
    <row r="1" spans="2:16" ht="13.5" thickBot="1" x14ac:dyDescent="0.25"/>
    <row r="2" spans="2:16" ht="21" customHeight="1" thickTop="1" thickBot="1" x14ac:dyDescent="0.25">
      <c r="B2" s="85" t="s">
        <v>29</v>
      </c>
    </row>
    <row r="3" spans="2:16" ht="13.5" thickTop="1" x14ac:dyDescent="0.2"/>
    <row r="11" spans="2:16" x14ac:dyDescent="0.2">
      <c r="G11" s="192" t="s">
        <v>35</v>
      </c>
      <c r="H11" s="192"/>
      <c r="I11" s="192"/>
      <c r="J11" s="192"/>
      <c r="K11" s="192"/>
      <c r="L11" s="192"/>
      <c r="M11" s="192"/>
      <c r="N11" s="192"/>
      <c r="O11" s="192"/>
      <c r="P11" s="193"/>
    </row>
    <row r="12" spans="2:16" x14ac:dyDescent="0.2">
      <c r="G12" s="192"/>
      <c r="H12" s="192"/>
      <c r="I12" s="192"/>
      <c r="J12" s="192"/>
      <c r="K12" s="192"/>
      <c r="L12" s="192"/>
      <c r="M12" s="192"/>
      <c r="N12" s="192"/>
      <c r="O12" s="192"/>
      <c r="P12" s="193"/>
    </row>
    <row r="13" spans="2:16" x14ac:dyDescent="0.2">
      <c r="G13" s="192"/>
      <c r="H13" s="192"/>
      <c r="I13" s="192"/>
      <c r="J13" s="192"/>
      <c r="K13" s="192"/>
      <c r="L13" s="192"/>
      <c r="M13" s="192"/>
      <c r="N13" s="192"/>
      <c r="O13" s="192"/>
      <c r="P13" s="193"/>
    </row>
    <row r="14" spans="2:16" x14ac:dyDescent="0.2">
      <c r="G14" s="192"/>
      <c r="H14" s="192"/>
      <c r="I14" s="192"/>
      <c r="J14" s="192"/>
      <c r="K14" s="192"/>
      <c r="L14" s="192"/>
      <c r="M14" s="192"/>
      <c r="N14" s="192"/>
      <c r="O14" s="192"/>
      <c r="P14" s="193"/>
    </row>
    <row r="15" spans="2:16" x14ac:dyDescent="0.2">
      <c r="G15" s="192"/>
      <c r="H15" s="192"/>
      <c r="I15" s="192"/>
      <c r="J15" s="192"/>
      <c r="K15" s="192"/>
      <c r="L15" s="192"/>
      <c r="M15" s="192"/>
      <c r="N15" s="192"/>
      <c r="O15" s="192"/>
      <c r="P15" s="193"/>
    </row>
    <row r="16" spans="2:16" x14ac:dyDescent="0.2">
      <c r="G16" s="192"/>
      <c r="H16" s="192"/>
      <c r="I16" s="192"/>
      <c r="J16" s="192"/>
      <c r="K16" s="192"/>
      <c r="L16" s="192"/>
      <c r="M16" s="192"/>
      <c r="N16" s="192"/>
      <c r="O16" s="192"/>
      <c r="P16" s="193"/>
    </row>
    <row r="21" spans="2:17" x14ac:dyDescent="0.2">
      <c r="F21" s="187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Vadon Lívia</v>
      </c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2:17" ht="12.75" customHeight="1" x14ac:dyDescent="0.2"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2:17" ht="12.75" customHeight="1" x14ac:dyDescent="0.2">
      <c r="B23" s="73" t="s">
        <v>10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2:17" ht="12.75" customHeight="1" x14ac:dyDescent="0.2"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2:17" ht="12.75" customHeight="1" x14ac:dyDescent="0.2"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7" spans="2:17" ht="29.25" x14ac:dyDescent="0.5">
      <c r="I27" s="190" t="s">
        <v>42</v>
      </c>
      <c r="J27" s="190"/>
      <c r="K27" s="190"/>
      <c r="L27" s="190"/>
      <c r="M27" s="190"/>
      <c r="N27" s="190"/>
    </row>
    <row r="30" spans="2:17" ht="21" customHeight="1" x14ac:dyDescent="0.2">
      <c r="F30" s="189" t="s">
        <v>120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2:17" ht="21" customHeight="1" x14ac:dyDescent="0.2"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2:17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181" t="str">
        <f>Fedlap!E28</f>
        <v>Pest</v>
      </c>
      <c r="F33" s="181"/>
      <c r="G33" s="181"/>
      <c r="H33" s="181"/>
      <c r="I33" s="181"/>
      <c r="J33" s="181"/>
      <c r="K33" s="181"/>
      <c r="L33" s="181" t="s">
        <v>81</v>
      </c>
      <c r="M33" s="181"/>
      <c r="N33" s="181"/>
      <c r="O33" s="181"/>
      <c r="P33" s="181"/>
      <c r="Q33" s="181"/>
      <c r="R33" s="181"/>
      <c r="S33" s="181"/>
    </row>
    <row r="34" spans="2:21" ht="21" customHeight="1" x14ac:dyDescent="0.2"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</row>
    <row r="35" spans="2:2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109" t="s">
        <v>44</v>
      </c>
      <c r="D36" s="73" t="s">
        <v>69</v>
      </c>
      <c r="E36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84"/>
      <c r="G36" s="184"/>
      <c r="H36" s="184"/>
      <c r="I36" s="184"/>
      <c r="J36" s="184"/>
      <c r="K36" s="184"/>
      <c r="L36" s="184"/>
      <c r="M36" s="180"/>
      <c r="N36" s="185" t="s">
        <v>121</v>
      </c>
      <c r="O36" s="184"/>
      <c r="P36" s="184"/>
      <c r="Q36" s="184"/>
      <c r="R36" s="180"/>
    </row>
    <row r="37" spans="2:21" ht="21" customHeight="1" x14ac:dyDescent="0.2">
      <c r="E37" s="184"/>
      <c r="F37" s="184"/>
      <c r="G37" s="184"/>
      <c r="H37" s="184"/>
      <c r="I37" s="184"/>
      <c r="J37" s="184"/>
      <c r="K37" s="184"/>
      <c r="L37" s="184"/>
      <c r="M37" s="180"/>
      <c r="N37" s="184"/>
      <c r="O37" s="184"/>
      <c r="P37" s="184"/>
      <c r="Q37" s="184"/>
      <c r="R37" s="180"/>
    </row>
    <row r="38" spans="2:21" ht="7.5" customHeight="1" x14ac:dyDescent="0.2"/>
    <row r="39" spans="2:21" ht="21" customHeight="1" x14ac:dyDescent="0.2">
      <c r="B39" s="109" t="s">
        <v>45</v>
      </c>
      <c r="E39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84"/>
      <c r="G39" s="184"/>
      <c r="H39" s="184"/>
      <c r="I39" s="184"/>
      <c r="J39" s="184"/>
      <c r="K39" s="184"/>
      <c r="L39" s="185" t="s">
        <v>41</v>
      </c>
      <c r="M39" s="185"/>
      <c r="N39" s="184"/>
      <c r="O39" s="184"/>
      <c r="P39" s="184"/>
      <c r="Q39" s="184"/>
      <c r="R39" s="180"/>
    </row>
    <row r="40" spans="2:21" ht="21" customHeight="1" x14ac:dyDescent="0.2"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0"/>
    </row>
    <row r="42" spans="2:21" s="80" customFormat="1" ht="21" customHeight="1" x14ac:dyDescent="0.6">
      <c r="B42" s="109" t="s">
        <v>43</v>
      </c>
      <c r="G42" s="79"/>
      <c r="H42" s="79"/>
      <c r="I42" s="79"/>
      <c r="J42" s="191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168</v>
      </c>
      <c r="K42" s="195"/>
      <c r="L42" s="195"/>
      <c r="M42" s="116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195"/>
      <c r="K43" s="195"/>
      <c r="L43" s="195"/>
      <c r="M43" s="116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179" t="s">
        <v>46</v>
      </c>
      <c r="I45" s="164"/>
      <c r="J45" s="164"/>
      <c r="K45" s="164"/>
      <c r="L45" s="164"/>
      <c r="M45" s="164"/>
      <c r="N45" s="164"/>
      <c r="O45" s="164"/>
      <c r="Q45" s="82"/>
      <c r="R45" s="82"/>
    </row>
    <row r="46" spans="2:21" ht="21" customHeight="1" x14ac:dyDescent="0.2">
      <c r="G46" s="55"/>
      <c r="H46" s="164"/>
      <c r="I46" s="164"/>
      <c r="J46" s="164"/>
      <c r="K46" s="164"/>
      <c r="L46" s="164"/>
      <c r="M46" s="164"/>
      <c r="N46" s="164"/>
      <c r="O46" s="164"/>
      <c r="Q46" s="108"/>
      <c r="R46" s="108"/>
      <c r="S46" s="108"/>
      <c r="T46" s="108"/>
      <c r="U46" s="108"/>
    </row>
    <row r="47" spans="2:21" ht="7.5" customHeight="1" x14ac:dyDescent="0.2">
      <c r="G47" s="55"/>
    </row>
    <row r="48" spans="2:21" ht="21" customHeight="1" x14ac:dyDescent="0.2">
      <c r="J48" s="176" t="s">
        <v>11</v>
      </c>
      <c r="K48" s="176"/>
      <c r="L48" s="176"/>
      <c r="M48" s="112"/>
      <c r="R48" s="110"/>
    </row>
    <row r="49" spans="4:18" ht="21" customHeight="1" x14ac:dyDescent="0.2">
      <c r="J49" s="176"/>
      <c r="K49" s="176"/>
      <c r="L49" s="176"/>
      <c r="M49" s="112"/>
    </row>
    <row r="50" spans="4:18" ht="7.5" customHeight="1" x14ac:dyDescent="0.2"/>
    <row r="51" spans="4:18" s="55" customFormat="1" ht="21" customHeight="1" x14ac:dyDescent="0.2">
      <c r="F51" s="113"/>
      <c r="G51" s="113"/>
      <c r="H51" s="113"/>
      <c r="I51" s="177" t="s">
        <v>47</v>
      </c>
      <c r="J51" s="178"/>
      <c r="K51" s="178"/>
      <c r="L51" s="178"/>
      <c r="M51" s="178"/>
      <c r="N51" s="178"/>
      <c r="O51" s="113"/>
      <c r="P51" s="113"/>
    </row>
    <row r="52" spans="4:18" s="55" customFormat="1" ht="21" customHeight="1" x14ac:dyDescent="0.2">
      <c r="F52" s="113"/>
      <c r="G52" s="113"/>
      <c r="H52" s="113"/>
      <c r="I52" s="178"/>
      <c r="J52" s="178"/>
      <c r="K52" s="178"/>
      <c r="L52" s="178"/>
      <c r="M52" s="178"/>
      <c r="N52" s="178"/>
      <c r="O52" s="113"/>
      <c r="P52" s="113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2" t="str">
        <f>Fedlap!E30</f>
        <v>Nagykőrös</v>
      </c>
      <c r="F55" s="122"/>
      <c r="G55" s="122"/>
      <c r="H55" s="122" t="str">
        <f>Fedlap!E32</f>
        <v>2022. november 12.</v>
      </c>
      <c r="I55" s="121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7"/>
      <c r="E58" s="67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182"/>
      <c r="F62" s="180"/>
      <c r="G62" s="180"/>
      <c r="O62" s="71"/>
      <c r="P62" s="182"/>
      <c r="Q62" s="180"/>
      <c r="R62" s="180"/>
    </row>
    <row r="63" spans="4:18" ht="7.5" customHeight="1" x14ac:dyDescent="0.2"/>
    <row r="64" spans="4:18" ht="23.25" x14ac:dyDescent="0.35">
      <c r="F64" s="120" t="s">
        <v>80</v>
      </c>
      <c r="O64" s="83"/>
      <c r="P64" s="186" t="s">
        <v>82</v>
      </c>
      <c r="Q64" s="164"/>
      <c r="R64" s="164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192" t="s">
        <v>35</v>
      </c>
      <c r="H80" s="192"/>
      <c r="I80" s="192"/>
      <c r="J80" s="192"/>
      <c r="K80" s="192"/>
      <c r="L80" s="192"/>
      <c r="M80" s="192"/>
      <c r="N80" s="192"/>
      <c r="O80" s="192"/>
      <c r="P80" s="193"/>
    </row>
    <row r="81" spans="2:17" x14ac:dyDescent="0.2">
      <c r="G81" s="192"/>
      <c r="H81" s="192"/>
      <c r="I81" s="192"/>
      <c r="J81" s="192"/>
      <c r="K81" s="192"/>
      <c r="L81" s="192"/>
      <c r="M81" s="192"/>
      <c r="N81" s="192"/>
      <c r="O81" s="192"/>
      <c r="P81" s="193"/>
    </row>
    <row r="82" spans="2:17" x14ac:dyDescent="0.2">
      <c r="G82" s="192"/>
      <c r="H82" s="192"/>
      <c r="I82" s="192"/>
      <c r="J82" s="192"/>
      <c r="K82" s="192"/>
      <c r="L82" s="192"/>
      <c r="M82" s="192"/>
      <c r="N82" s="192"/>
      <c r="O82" s="192"/>
      <c r="P82" s="193"/>
    </row>
    <row r="83" spans="2:17" x14ac:dyDescent="0.2">
      <c r="G83" s="192"/>
      <c r="H83" s="192"/>
      <c r="I83" s="192"/>
      <c r="J83" s="192"/>
      <c r="K83" s="192"/>
      <c r="L83" s="192"/>
      <c r="M83" s="192"/>
      <c r="N83" s="192"/>
      <c r="O83" s="192"/>
      <c r="P83" s="193"/>
    </row>
    <row r="84" spans="2:17" x14ac:dyDescent="0.2">
      <c r="G84" s="192"/>
      <c r="H84" s="192"/>
      <c r="I84" s="192"/>
      <c r="J84" s="192"/>
      <c r="K84" s="192"/>
      <c r="L84" s="192"/>
      <c r="M84" s="192"/>
      <c r="N84" s="192"/>
      <c r="O84" s="192"/>
      <c r="P84" s="193"/>
    </row>
    <row r="85" spans="2:17" x14ac:dyDescent="0.2">
      <c r="G85" s="192"/>
      <c r="H85" s="192"/>
      <c r="I85" s="192"/>
      <c r="J85" s="192"/>
      <c r="K85" s="192"/>
      <c r="L85" s="192"/>
      <c r="M85" s="192"/>
      <c r="N85" s="192"/>
      <c r="O85" s="192"/>
      <c r="P85" s="193"/>
    </row>
    <row r="90" spans="2:17" x14ac:dyDescent="0.2">
      <c r="F90" s="187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 xml:space="preserve">Varga Tímea </v>
      </c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2:17" ht="12.75" customHeight="1" x14ac:dyDescent="0.2"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2:17" ht="12.75" customHeight="1" x14ac:dyDescent="0.2">
      <c r="B92" s="73" t="s">
        <v>10</v>
      </c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2:17" ht="12.75" customHeight="1" x14ac:dyDescent="0.2"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2:17" ht="12.75" customHeight="1" x14ac:dyDescent="0.2"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6" spans="2:17" ht="29.25" x14ac:dyDescent="0.5">
      <c r="I96" s="190" t="s">
        <v>42</v>
      </c>
      <c r="J96" s="190"/>
      <c r="K96" s="190"/>
      <c r="L96" s="190"/>
      <c r="M96" s="190"/>
      <c r="N96" s="190"/>
    </row>
    <row r="99" spans="2:19" ht="21" customHeight="1" x14ac:dyDescent="0.2">
      <c r="F99" s="189" t="s">
        <v>120</v>
      </c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</row>
    <row r="100" spans="2:19" ht="21" customHeight="1" x14ac:dyDescent="0.2"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</row>
    <row r="101" spans="2:19" ht="7.5" customHeight="1" x14ac:dyDescent="0.2"/>
    <row r="102" spans="2:19" ht="21" customHeight="1" x14ac:dyDescent="0.2">
      <c r="E102" s="181" t="str">
        <f>Fedlap!E28</f>
        <v>Pest</v>
      </c>
      <c r="F102" s="181"/>
      <c r="G102" s="181"/>
      <c r="H102" s="181"/>
      <c r="I102" s="181"/>
      <c r="J102" s="181"/>
      <c r="K102" s="181"/>
      <c r="L102" s="181" t="s">
        <v>81</v>
      </c>
      <c r="M102" s="181"/>
      <c r="N102" s="181"/>
      <c r="O102" s="181"/>
      <c r="P102" s="181"/>
      <c r="Q102" s="181"/>
      <c r="R102" s="181"/>
      <c r="S102" s="181"/>
    </row>
    <row r="103" spans="2:19" ht="21" customHeight="1" x14ac:dyDescent="0.2"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</row>
    <row r="104" spans="2:19" ht="7.5" customHeight="1" x14ac:dyDescent="0.2"/>
    <row r="105" spans="2:19" ht="21" customHeight="1" x14ac:dyDescent="0.2">
      <c r="B105" s="73" t="s">
        <v>44</v>
      </c>
      <c r="E105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84"/>
      <c r="G105" s="184"/>
      <c r="H105" s="184"/>
      <c r="I105" s="184"/>
      <c r="J105" s="184"/>
      <c r="K105" s="184"/>
      <c r="L105" s="184"/>
      <c r="M105" s="180"/>
      <c r="N105" s="185" t="s">
        <v>121</v>
      </c>
      <c r="O105" s="184"/>
      <c r="P105" s="184"/>
      <c r="Q105" s="184"/>
      <c r="R105" s="180"/>
    </row>
    <row r="106" spans="2:19" ht="21" customHeight="1" x14ac:dyDescent="0.2">
      <c r="E106" s="184"/>
      <c r="F106" s="184"/>
      <c r="G106" s="184"/>
      <c r="H106" s="184"/>
      <c r="I106" s="184"/>
      <c r="J106" s="184"/>
      <c r="K106" s="184"/>
      <c r="L106" s="184"/>
      <c r="M106" s="180"/>
      <c r="N106" s="184"/>
      <c r="O106" s="184"/>
      <c r="P106" s="184"/>
      <c r="Q106" s="184"/>
      <c r="R106" s="180"/>
    </row>
    <row r="107" spans="2:19" ht="7.5" customHeight="1" x14ac:dyDescent="0.2"/>
    <row r="108" spans="2:19" ht="21" customHeight="1" x14ac:dyDescent="0.2">
      <c r="B108" s="73" t="s">
        <v>45</v>
      </c>
      <c r="E108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84"/>
      <c r="G108" s="184"/>
      <c r="H108" s="184"/>
      <c r="I108" s="184"/>
      <c r="J108" s="184"/>
      <c r="K108" s="184"/>
      <c r="L108" s="185" t="s">
        <v>41</v>
      </c>
      <c r="M108" s="185"/>
      <c r="N108" s="184"/>
      <c r="O108" s="184"/>
      <c r="P108" s="184"/>
      <c r="Q108" s="184"/>
      <c r="R108" s="180"/>
    </row>
    <row r="109" spans="2:19" s="55" customFormat="1" ht="21" customHeight="1" x14ac:dyDescent="0.2"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0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191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147</v>
      </c>
      <c r="K111" s="184"/>
      <c r="L111" s="184"/>
      <c r="M111" s="114"/>
      <c r="N111" s="79"/>
      <c r="O111" s="79"/>
      <c r="P111" s="79"/>
    </row>
    <row r="112" spans="2:19" ht="21" customHeight="1" x14ac:dyDescent="0.6">
      <c r="J112" s="184"/>
      <c r="K112" s="184"/>
      <c r="L112" s="184"/>
      <c r="M112" s="114"/>
    </row>
    <row r="113" spans="4:16" ht="7.5" customHeight="1" x14ac:dyDescent="0.2"/>
    <row r="114" spans="4:16" ht="21" customHeight="1" x14ac:dyDescent="0.2">
      <c r="H114" s="179" t="s">
        <v>46</v>
      </c>
      <c r="I114" s="180"/>
      <c r="J114" s="180"/>
      <c r="K114" s="180"/>
      <c r="L114" s="180"/>
      <c r="M114" s="180"/>
      <c r="N114" s="180"/>
      <c r="O114" s="180"/>
    </row>
    <row r="115" spans="4:16" ht="21" customHeight="1" x14ac:dyDescent="0.2">
      <c r="H115" s="180"/>
      <c r="I115" s="180"/>
      <c r="J115" s="180"/>
      <c r="K115" s="180"/>
      <c r="L115" s="180"/>
      <c r="M115" s="180"/>
      <c r="N115" s="180"/>
      <c r="O115" s="180"/>
    </row>
    <row r="116" spans="4:16" ht="7.5" customHeight="1" x14ac:dyDescent="0.2"/>
    <row r="117" spans="4:16" ht="21" customHeight="1" x14ac:dyDescent="0.2">
      <c r="J117" s="176" t="s">
        <v>12</v>
      </c>
      <c r="K117" s="176"/>
      <c r="L117" s="176"/>
      <c r="M117" s="112"/>
    </row>
    <row r="118" spans="4:16" ht="21" customHeight="1" x14ac:dyDescent="0.2">
      <c r="F118" s="113"/>
      <c r="G118" s="113"/>
      <c r="H118" s="113"/>
      <c r="I118" s="113"/>
      <c r="J118" s="176"/>
      <c r="K118" s="176"/>
      <c r="L118" s="176"/>
      <c r="M118" s="112"/>
      <c r="N118" s="113"/>
      <c r="O118" s="113"/>
      <c r="P118" s="113"/>
    </row>
    <row r="119" spans="4:16" ht="7.5" customHeight="1" x14ac:dyDescent="0.2"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</row>
    <row r="120" spans="4:16" ht="21" customHeight="1" x14ac:dyDescent="0.2">
      <c r="I120" s="177" t="s">
        <v>47</v>
      </c>
      <c r="J120" s="178"/>
      <c r="K120" s="178"/>
      <c r="L120" s="178"/>
      <c r="M120" s="178"/>
      <c r="N120" s="178"/>
    </row>
    <row r="121" spans="4:16" s="55" customFormat="1" ht="21" customHeight="1" x14ac:dyDescent="0.2">
      <c r="I121" s="178"/>
      <c r="J121" s="178"/>
      <c r="K121" s="178"/>
      <c r="L121" s="178"/>
      <c r="M121" s="178"/>
      <c r="N121" s="178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2" t="str">
        <f>Fedlap!E30</f>
        <v>Nagykőrös</v>
      </c>
      <c r="F124" s="122"/>
      <c r="G124" s="122"/>
      <c r="H124" s="122" t="str">
        <f>Fedlap!E32</f>
        <v>2022. november 12.</v>
      </c>
      <c r="I124" s="121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182"/>
      <c r="F131" s="180"/>
      <c r="G131" s="180"/>
      <c r="P131" s="182"/>
      <c r="Q131" s="180"/>
      <c r="R131" s="180"/>
    </row>
    <row r="132" spans="4:18" ht="7.5" customHeight="1" x14ac:dyDescent="0.2"/>
    <row r="133" spans="4:18" ht="23.25" customHeight="1" x14ac:dyDescent="0.35">
      <c r="D133" s="65"/>
      <c r="F133" s="120" t="s">
        <v>80</v>
      </c>
      <c r="O133" s="83"/>
      <c r="P133" s="186" t="s">
        <v>82</v>
      </c>
      <c r="Q133" s="164"/>
      <c r="R133" s="164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194"/>
      <c r="E138" s="194"/>
      <c r="F138" s="194"/>
      <c r="G138" s="194"/>
      <c r="H138" s="180"/>
    </row>
    <row r="150" spans="6:17" x14ac:dyDescent="0.2">
      <c r="G150" s="192" t="s">
        <v>35</v>
      </c>
      <c r="H150" s="192"/>
      <c r="I150" s="192"/>
      <c r="J150" s="192"/>
      <c r="K150" s="192"/>
      <c r="L150" s="192"/>
      <c r="M150" s="192"/>
      <c r="N150" s="192"/>
      <c r="O150" s="192"/>
      <c r="P150" s="193"/>
    </row>
    <row r="151" spans="6:17" x14ac:dyDescent="0.2">
      <c r="G151" s="192"/>
      <c r="H151" s="192"/>
      <c r="I151" s="192"/>
      <c r="J151" s="192"/>
      <c r="K151" s="192"/>
      <c r="L151" s="192"/>
      <c r="M151" s="192"/>
      <c r="N151" s="192"/>
      <c r="O151" s="192"/>
      <c r="P151" s="193"/>
    </row>
    <row r="152" spans="6:17" x14ac:dyDescent="0.2">
      <c r="G152" s="192"/>
      <c r="H152" s="192"/>
      <c r="I152" s="192"/>
      <c r="J152" s="192"/>
      <c r="K152" s="192"/>
      <c r="L152" s="192"/>
      <c r="M152" s="192"/>
      <c r="N152" s="192"/>
      <c r="O152" s="192"/>
      <c r="P152" s="193"/>
    </row>
    <row r="153" spans="6:17" x14ac:dyDescent="0.2">
      <c r="G153" s="192"/>
      <c r="H153" s="192"/>
      <c r="I153" s="192"/>
      <c r="J153" s="192"/>
      <c r="K153" s="192"/>
      <c r="L153" s="192"/>
      <c r="M153" s="192"/>
      <c r="N153" s="192"/>
      <c r="O153" s="192"/>
      <c r="P153" s="193"/>
    </row>
    <row r="154" spans="6:17" x14ac:dyDescent="0.2">
      <c r="G154" s="192"/>
      <c r="H154" s="192"/>
      <c r="I154" s="192"/>
      <c r="J154" s="192"/>
      <c r="K154" s="192"/>
      <c r="L154" s="192"/>
      <c r="M154" s="192"/>
      <c r="N154" s="192"/>
      <c r="O154" s="192"/>
      <c r="P154" s="193"/>
    </row>
    <row r="155" spans="6:17" x14ac:dyDescent="0.2">
      <c r="G155" s="192"/>
      <c r="H155" s="192"/>
      <c r="I155" s="192"/>
      <c r="J155" s="192"/>
      <c r="K155" s="192"/>
      <c r="L155" s="192"/>
      <c r="M155" s="192"/>
      <c r="N155" s="192"/>
      <c r="O155" s="192"/>
      <c r="P155" s="193"/>
    </row>
    <row r="160" spans="6:17" x14ac:dyDescent="0.2">
      <c r="F160" s="187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Déványi Kincső</v>
      </c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2:19" ht="12.75" customHeight="1" x14ac:dyDescent="0.2"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2:19" s="55" customFormat="1" ht="12.75" customHeight="1" x14ac:dyDescent="0.2">
      <c r="B162" s="55" t="s">
        <v>10</v>
      </c>
      <c r="E162" s="79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2:19" ht="12.75" customHeight="1" x14ac:dyDescent="0.2">
      <c r="E163" s="10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108"/>
      <c r="S163" s="108"/>
    </row>
    <row r="164" spans="2:19" ht="12.75" customHeight="1" x14ac:dyDescent="0.2">
      <c r="E164" s="10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08"/>
      <c r="S164" s="108"/>
    </row>
    <row r="166" spans="2:19" ht="29.25" x14ac:dyDescent="0.5">
      <c r="I166" s="190" t="s">
        <v>42</v>
      </c>
      <c r="J166" s="190"/>
      <c r="K166" s="190"/>
      <c r="L166" s="190"/>
      <c r="M166" s="190"/>
      <c r="N166" s="190"/>
    </row>
    <row r="169" spans="2:19" ht="21" customHeight="1" x14ac:dyDescent="0.2">
      <c r="F169" s="189" t="s">
        <v>120</v>
      </c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</row>
    <row r="170" spans="2:19" ht="21" customHeight="1" x14ac:dyDescent="0.2"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</row>
    <row r="171" spans="2:19" ht="7.5" customHeight="1" x14ac:dyDescent="0.2"/>
    <row r="172" spans="2:19" ht="21" customHeight="1" x14ac:dyDescent="0.2">
      <c r="E172" s="181" t="str">
        <f>Fedlap!E28</f>
        <v>Pest</v>
      </c>
      <c r="F172" s="181"/>
      <c r="G172" s="181"/>
      <c r="H172" s="181"/>
      <c r="I172" s="181"/>
      <c r="J172" s="181"/>
      <c r="K172" s="181"/>
      <c r="L172" s="181" t="s">
        <v>81</v>
      </c>
      <c r="M172" s="181"/>
      <c r="N172" s="181"/>
      <c r="O172" s="181"/>
      <c r="P172" s="181"/>
      <c r="Q172" s="181"/>
      <c r="R172" s="181"/>
      <c r="S172" s="181"/>
    </row>
    <row r="173" spans="2:19" ht="21" customHeight="1" x14ac:dyDescent="0.2"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</row>
    <row r="174" spans="2:19" ht="7.5" customHeight="1" x14ac:dyDescent="0.2"/>
    <row r="175" spans="2:19" ht="21" customHeight="1" x14ac:dyDescent="0.2">
      <c r="B175" s="73" t="s">
        <v>44</v>
      </c>
      <c r="E175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84"/>
      <c r="G175" s="184"/>
      <c r="H175" s="184"/>
      <c r="I175" s="184"/>
      <c r="J175" s="184"/>
      <c r="K175" s="184"/>
      <c r="L175" s="184"/>
      <c r="M175" s="180"/>
      <c r="N175" s="185" t="s">
        <v>121</v>
      </c>
      <c r="O175" s="184"/>
      <c r="P175" s="184"/>
      <c r="Q175" s="184"/>
      <c r="R175" s="180"/>
    </row>
    <row r="176" spans="2:19" ht="21" customHeight="1" x14ac:dyDescent="0.2">
      <c r="E176" s="184"/>
      <c r="F176" s="184"/>
      <c r="G176" s="184"/>
      <c r="H176" s="184"/>
      <c r="I176" s="184"/>
      <c r="J176" s="184"/>
      <c r="K176" s="184"/>
      <c r="L176" s="184"/>
      <c r="M176" s="180"/>
      <c r="N176" s="184"/>
      <c r="O176" s="184"/>
      <c r="P176" s="184"/>
      <c r="Q176" s="184"/>
      <c r="R176" s="180"/>
    </row>
    <row r="177" spans="2:23" ht="7.5" customHeight="1" x14ac:dyDescent="0.2"/>
    <row r="178" spans="2:23" ht="21" customHeight="1" x14ac:dyDescent="0.2">
      <c r="B178" s="73" t="s">
        <v>45</v>
      </c>
      <c r="E178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84"/>
      <c r="G178" s="184"/>
      <c r="H178" s="184"/>
      <c r="I178" s="184"/>
      <c r="J178" s="184"/>
      <c r="K178" s="184"/>
      <c r="L178" s="185" t="s">
        <v>41</v>
      </c>
      <c r="M178" s="185"/>
      <c r="N178" s="184"/>
      <c r="O178" s="184"/>
      <c r="P178" s="184"/>
      <c r="Q178" s="184"/>
      <c r="R178" s="180"/>
    </row>
    <row r="179" spans="2:23" s="55" customFormat="1" ht="21" customHeight="1" x14ac:dyDescent="0.2"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0"/>
      <c r="W179" s="84"/>
    </row>
    <row r="180" spans="2:23" ht="12.75" customHeight="1" x14ac:dyDescent="0.2"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</row>
    <row r="181" spans="2:23" ht="21" customHeight="1" x14ac:dyDescent="0.2">
      <c r="B181" s="73" t="s">
        <v>43</v>
      </c>
      <c r="E181" s="108"/>
      <c r="F181" s="108"/>
      <c r="G181" s="108"/>
      <c r="H181" s="108"/>
      <c r="I181" s="108"/>
      <c r="J181" s="191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127</v>
      </c>
      <c r="K181" s="191"/>
      <c r="L181" s="191"/>
      <c r="M181" s="111"/>
      <c r="N181" s="108"/>
      <c r="O181" s="108"/>
      <c r="P181" s="108"/>
      <c r="Q181" s="108"/>
      <c r="R181" s="108"/>
      <c r="S181" s="108"/>
    </row>
    <row r="182" spans="2:23" ht="21" customHeight="1" x14ac:dyDescent="0.2">
      <c r="J182" s="191"/>
      <c r="K182" s="191"/>
      <c r="L182" s="191"/>
      <c r="M182" s="111"/>
    </row>
    <row r="183" spans="2:23" ht="7.5" customHeight="1" x14ac:dyDescent="0.2"/>
    <row r="184" spans="2:23" ht="21" customHeight="1" x14ac:dyDescent="0.2">
      <c r="H184" s="179" t="s">
        <v>46</v>
      </c>
      <c r="I184" s="180"/>
      <c r="J184" s="180"/>
      <c r="K184" s="180"/>
      <c r="L184" s="180"/>
      <c r="M184" s="180"/>
      <c r="N184" s="180"/>
      <c r="O184" s="180"/>
    </row>
    <row r="185" spans="2:23" ht="21" customHeight="1" x14ac:dyDescent="0.2">
      <c r="H185" s="180"/>
      <c r="I185" s="180"/>
      <c r="J185" s="180"/>
      <c r="K185" s="180"/>
      <c r="L185" s="180"/>
      <c r="M185" s="180"/>
      <c r="N185" s="180"/>
      <c r="O185" s="180"/>
    </row>
    <row r="186" spans="2:23" ht="7.5" customHeight="1" x14ac:dyDescent="0.2"/>
    <row r="187" spans="2:23" ht="21" customHeight="1" x14ac:dyDescent="0.2">
      <c r="J187" s="176" t="s">
        <v>13</v>
      </c>
      <c r="K187" s="176"/>
      <c r="L187" s="176"/>
      <c r="M187" s="112"/>
    </row>
    <row r="188" spans="2:23" ht="21" customHeight="1" x14ac:dyDescent="0.2">
      <c r="F188" s="113"/>
      <c r="G188" s="113"/>
      <c r="H188" s="113"/>
      <c r="I188" s="113"/>
      <c r="J188" s="176"/>
      <c r="K188" s="176"/>
      <c r="L188" s="176"/>
      <c r="M188" s="112"/>
      <c r="N188" s="113"/>
      <c r="O188" s="113"/>
      <c r="P188" s="113"/>
    </row>
    <row r="189" spans="2:23" ht="7.5" customHeight="1" x14ac:dyDescent="0.2"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</row>
    <row r="190" spans="2:23" ht="21" customHeight="1" x14ac:dyDescent="0.2">
      <c r="I190" s="177" t="s">
        <v>47</v>
      </c>
      <c r="J190" s="178"/>
      <c r="K190" s="178"/>
      <c r="L190" s="178"/>
      <c r="M190" s="178"/>
      <c r="N190" s="178"/>
    </row>
    <row r="191" spans="2:23" ht="21" customHeight="1" x14ac:dyDescent="0.2">
      <c r="I191" s="178"/>
      <c r="J191" s="178"/>
      <c r="K191" s="178"/>
      <c r="L191" s="178"/>
      <c r="M191" s="178"/>
      <c r="N191" s="178"/>
    </row>
    <row r="193" spans="4:19" s="55" customFormat="1" ht="21" customHeight="1" x14ac:dyDescent="0.2">
      <c r="D193" s="67"/>
      <c r="E193" s="67"/>
    </row>
    <row r="194" spans="4:19" s="55" customFormat="1" ht="25.5" customHeight="1" x14ac:dyDescent="0.5">
      <c r="D194" s="67"/>
      <c r="E194" s="122" t="str">
        <f>Fedlap!E30</f>
        <v>Nagykőrös</v>
      </c>
      <c r="F194" s="122"/>
      <c r="G194" s="122"/>
      <c r="H194" s="122" t="str">
        <f>Fedlap!E32</f>
        <v>2022. november 12.</v>
      </c>
      <c r="I194" s="121"/>
    </row>
    <row r="198" spans="4:19" s="55" customFormat="1" ht="12.75" customHeight="1" x14ac:dyDescent="0.2">
      <c r="D198" s="67"/>
      <c r="E198" s="67"/>
    </row>
    <row r="199" spans="4:19" s="55" customFormat="1" ht="12.75" customHeight="1" x14ac:dyDescent="0.2">
      <c r="D199" s="67"/>
      <c r="E199" s="67"/>
    </row>
    <row r="201" spans="4:19" ht="27.75" customHeight="1" x14ac:dyDescent="0.5">
      <c r="E201" s="182"/>
      <c r="F201" s="180"/>
      <c r="G201" s="180"/>
      <c r="P201" s="182"/>
      <c r="Q201" s="180"/>
      <c r="R201" s="180"/>
    </row>
    <row r="202" spans="4:19" ht="7.5" customHeight="1" x14ac:dyDescent="0.2"/>
    <row r="203" spans="4:19" s="55" customFormat="1" ht="23.25" customHeight="1" x14ac:dyDescent="0.35">
      <c r="D203" s="65"/>
      <c r="E203" s="73"/>
      <c r="F203" s="120" t="s">
        <v>80</v>
      </c>
      <c r="G203" s="73"/>
      <c r="H203" s="73"/>
      <c r="I203" s="73"/>
      <c r="J203" s="73"/>
      <c r="K203" s="73"/>
      <c r="L203" s="73"/>
      <c r="M203" s="73"/>
      <c r="N203" s="73"/>
      <c r="O203" s="83"/>
      <c r="P203" s="186" t="s">
        <v>82</v>
      </c>
      <c r="Q203" s="164"/>
      <c r="R203" s="164"/>
      <c r="S203" s="73"/>
    </row>
    <row r="204" spans="4:19" s="55" customFormat="1" ht="12.75" customHeight="1" x14ac:dyDescent="0.2">
      <c r="D204" s="65"/>
      <c r="E204" s="65"/>
      <c r="F204" s="66"/>
      <c r="G204" s="66"/>
    </row>
    <row r="208" spans="4:19" ht="12.75" customHeight="1" x14ac:dyDescent="0.35">
      <c r="D208" s="115"/>
      <c r="E208" s="115"/>
      <c r="F208" s="115"/>
      <c r="G208" s="115"/>
      <c r="H208" s="108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W208"/>
  <sheetViews>
    <sheetView view="pageBreakPreview" zoomScaleSheetLayoutView="100" workbookViewId="0">
      <selection activeCell="P43" sqref="P43"/>
    </sheetView>
  </sheetViews>
  <sheetFormatPr defaultRowHeight="12.75" x14ac:dyDescent="0.2"/>
  <cols>
    <col min="1" max="1" width="6.42578125" style="73" customWidth="1"/>
    <col min="2" max="2" width="23.85546875" style="73" customWidth="1"/>
    <col min="3" max="3" width="5.5703125" style="73" customWidth="1"/>
    <col min="4" max="4" width="0.140625" style="73" customWidth="1"/>
    <col min="5" max="6" width="9.140625" style="73" customWidth="1"/>
    <col min="7" max="7" width="7.28515625" style="73" customWidth="1"/>
    <col min="8" max="9" width="9.140625" style="73"/>
    <col min="10" max="12" width="4.28515625" style="73" customWidth="1"/>
    <col min="13" max="13" width="4.140625" style="73" customWidth="1"/>
    <col min="14" max="14" width="5.140625" style="73" customWidth="1"/>
    <col min="15" max="16384" width="9.140625" style="73"/>
  </cols>
  <sheetData>
    <row r="1" spans="2:16" ht="13.5" thickBot="1" x14ac:dyDescent="0.25"/>
    <row r="2" spans="2:16" ht="21" customHeight="1" thickTop="1" thickBot="1" x14ac:dyDescent="0.25">
      <c r="B2" s="85" t="s">
        <v>29</v>
      </c>
    </row>
    <row r="3" spans="2:16" ht="13.5" thickTop="1" x14ac:dyDescent="0.2"/>
    <row r="11" spans="2:16" x14ac:dyDescent="0.2">
      <c r="G11" s="192" t="s">
        <v>35</v>
      </c>
      <c r="H11" s="192"/>
      <c r="I11" s="192"/>
      <c r="J11" s="192"/>
      <c r="K11" s="192"/>
      <c r="L11" s="192"/>
      <c r="M11" s="192"/>
      <c r="N11" s="192"/>
      <c r="O11" s="192"/>
      <c r="P11" s="193"/>
    </row>
    <row r="12" spans="2:16" x14ac:dyDescent="0.2">
      <c r="G12" s="192"/>
      <c r="H12" s="192"/>
      <c r="I12" s="192"/>
      <c r="J12" s="192"/>
      <c r="K12" s="192"/>
      <c r="L12" s="192"/>
      <c r="M12" s="192"/>
      <c r="N12" s="192"/>
      <c r="O12" s="192"/>
      <c r="P12" s="193"/>
    </row>
    <row r="13" spans="2:16" x14ac:dyDescent="0.2">
      <c r="G13" s="192"/>
      <c r="H13" s="192"/>
      <c r="I13" s="192"/>
      <c r="J13" s="192"/>
      <c r="K13" s="192"/>
      <c r="L13" s="192"/>
      <c r="M13" s="192"/>
      <c r="N13" s="192"/>
      <c r="O13" s="192"/>
      <c r="P13" s="193"/>
    </row>
    <row r="14" spans="2:16" x14ac:dyDescent="0.2">
      <c r="G14" s="192"/>
      <c r="H14" s="192"/>
      <c r="I14" s="192"/>
      <c r="J14" s="192"/>
      <c r="K14" s="192"/>
      <c r="L14" s="192"/>
      <c r="M14" s="192"/>
      <c r="N14" s="192"/>
      <c r="O14" s="192"/>
      <c r="P14" s="193"/>
    </row>
    <row r="15" spans="2:16" x14ac:dyDescent="0.2">
      <c r="G15" s="192"/>
      <c r="H15" s="192"/>
      <c r="I15" s="192"/>
      <c r="J15" s="192"/>
      <c r="K15" s="192"/>
      <c r="L15" s="192"/>
      <c r="M15" s="192"/>
      <c r="N15" s="192"/>
      <c r="O15" s="192"/>
      <c r="P15" s="193"/>
    </row>
    <row r="16" spans="2:16" x14ac:dyDescent="0.2">
      <c r="G16" s="192"/>
      <c r="H16" s="192"/>
      <c r="I16" s="192"/>
      <c r="J16" s="192"/>
      <c r="K16" s="192"/>
      <c r="L16" s="192"/>
      <c r="M16" s="192"/>
      <c r="N16" s="192"/>
      <c r="O16" s="192"/>
      <c r="P16" s="193"/>
    </row>
    <row r="21" spans="2:18" ht="12.75" customHeight="1" x14ac:dyDescent="0.2">
      <c r="E21" s="196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</row>
    <row r="22" spans="2:18" ht="12.75" customHeight="1" x14ac:dyDescent="0.2"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</row>
    <row r="23" spans="2:18" ht="12.75" customHeight="1" x14ac:dyDescent="0.2">
      <c r="B23" s="73" t="s">
        <v>10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</row>
    <row r="24" spans="2:18" ht="12.75" customHeight="1" x14ac:dyDescent="0.2"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</row>
    <row r="25" spans="2:18" ht="12.75" customHeight="1" x14ac:dyDescent="0.2"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</row>
    <row r="26" spans="2:18" ht="12.75" customHeight="1" x14ac:dyDescent="0.45"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</row>
    <row r="27" spans="2:18" ht="29.25" x14ac:dyDescent="0.5">
      <c r="I27" s="190" t="s">
        <v>75</v>
      </c>
      <c r="J27" s="190"/>
      <c r="K27" s="190"/>
      <c r="L27" s="190"/>
      <c r="M27" s="190"/>
      <c r="N27" s="190"/>
    </row>
    <row r="30" spans="2:18" ht="21" customHeight="1" x14ac:dyDescent="0.2">
      <c r="F30" s="189" t="s">
        <v>120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2:18" ht="21" customHeight="1" x14ac:dyDescent="0.2"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2:18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181" t="str">
        <f>Fedlap!E28</f>
        <v>Pest</v>
      </c>
      <c r="F33" s="181"/>
      <c r="G33" s="181"/>
      <c r="H33" s="181"/>
      <c r="I33" s="181"/>
      <c r="J33" s="181"/>
      <c r="K33" s="181"/>
      <c r="L33" s="181" t="s">
        <v>81</v>
      </c>
      <c r="M33" s="181"/>
      <c r="N33" s="181"/>
      <c r="O33" s="181"/>
      <c r="P33" s="181"/>
      <c r="Q33" s="181"/>
      <c r="R33" s="181"/>
      <c r="S33" s="181"/>
    </row>
    <row r="34" spans="2:21" ht="21" customHeight="1" x14ac:dyDescent="0.2"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</row>
    <row r="35" spans="2:2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75" t="s">
        <v>44</v>
      </c>
      <c r="D36" s="73" t="s">
        <v>69</v>
      </c>
      <c r="E36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84"/>
      <c r="G36" s="184"/>
      <c r="H36" s="184"/>
      <c r="I36" s="184"/>
      <c r="J36" s="184"/>
      <c r="K36" s="184"/>
      <c r="L36" s="184"/>
      <c r="M36" s="180"/>
      <c r="N36" s="185" t="s">
        <v>121</v>
      </c>
      <c r="O36" s="184"/>
      <c r="P36" s="184"/>
      <c r="Q36" s="184"/>
      <c r="R36" s="180"/>
    </row>
    <row r="37" spans="2:21" ht="21" customHeight="1" x14ac:dyDescent="0.2">
      <c r="E37" s="184"/>
      <c r="F37" s="184"/>
      <c r="G37" s="184"/>
      <c r="H37" s="184"/>
      <c r="I37" s="184"/>
      <c r="J37" s="184"/>
      <c r="K37" s="184"/>
      <c r="L37" s="184"/>
      <c r="M37" s="180"/>
      <c r="N37" s="184"/>
      <c r="O37" s="184"/>
      <c r="P37" s="184"/>
      <c r="Q37" s="184"/>
      <c r="R37" s="180"/>
    </row>
    <row r="38" spans="2:21" ht="7.5" customHeight="1" x14ac:dyDescent="0.2"/>
    <row r="39" spans="2:21" ht="21" customHeight="1" x14ac:dyDescent="0.2">
      <c r="B39" s="75" t="s">
        <v>45</v>
      </c>
      <c r="E39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84"/>
      <c r="G39" s="184"/>
      <c r="H39" s="184"/>
      <c r="I39" s="184"/>
      <c r="J39" s="184"/>
      <c r="K39" s="184"/>
      <c r="L39" s="185" t="s">
        <v>41</v>
      </c>
      <c r="M39" s="185"/>
      <c r="N39" s="184"/>
      <c r="O39" s="184"/>
      <c r="P39" s="184"/>
      <c r="Q39" s="184"/>
      <c r="R39" s="180"/>
    </row>
    <row r="40" spans="2:21" ht="21" customHeight="1" x14ac:dyDescent="0.2"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0"/>
    </row>
    <row r="42" spans="2:21" s="80" customFormat="1" ht="21" customHeight="1" x14ac:dyDescent="0.6">
      <c r="B42" s="75" t="s">
        <v>43</v>
      </c>
      <c r="G42" s="79"/>
      <c r="H42" s="79"/>
      <c r="I42" s="79"/>
      <c r="J42" s="191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95"/>
      <c r="L42" s="195"/>
      <c r="M42" s="100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195"/>
      <c r="K43" s="195"/>
      <c r="L43" s="195"/>
      <c r="M43" s="100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179" t="s">
        <v>46</v>
      </c>
      <c r="I45" s="164"/>
      <c r="J45" s="164"/>
      <c r="K45" s="164"/>
      <c r="L45" s="164"/>
      <c r="M45" s="164"/>
      <c r="N45" s="164"/>
      <c r="O45" s="164"/>
      <c r="Q45" s="82"/>
      <c r="R45" s="82"/>
    </row>
    <row r="46" spans="2:21" ht="21" customHeight="1" x14ac:dyDescent="0.2">
      <c r="G46" s="55"/>
      <c r="H46" s="164"/>
      <c r="I46" s="164"/>
      <c r="J46" s="164"/>
      <c r="K46" s="164"/>
      <c r="L46" s="164"/>
      <c r="M46" s="164"/>
      <c r="N46" s="164"/>
      <c r="O46" s="164"/>
      <c r="Q46" s="93"/>
      <c r="R46" s="93"/>
      <c r="S46" s="93"/>
      <c r="T46" s="93"/>
      <c r="U46" s="93"/>
    </row>
    <row r="47" spans="2:21" ht="7.5" customHeight="1" x14ac:dyDescent="0.2">
      <c r="G47" s="55"/>
    </row>
    <row r="48" spans="2:21" ht="21" customHeight="1" x14ac:dyDescent="0.2">
      <c r="J48" s="176" t="s">
        <v>11</v>
      </c>
      <c r="K48" s="176"/>
      <c r="L48" s="176"/>
      <c r="M48" s="96"/>
      <c r="R48" s="94"/>
    </row>
    <row r="49" spans="4:18" ht="21" customHeight="1" x14ac:dyDescent="0.2">
      <c r="J49" s="176"/>
      <c r="K49" s="176"/>
      <c r="L49" s="176"/>
      <c r="M49" s="96"/>
    </row>
    <row r="50" spans="4:18" ht="7.5" customHeight="1" x14ac:dyDescent="0.2"/>
    <row r="51" spans="4:18" s="55" customFormat="1" ht="21" customHeight="1" x14ac:dyDescent="0.2">
      <c r="F51" s="97"/>
      <c r="G51" s="97"/>
      <c r="H51" s="97"/>
      <c r="I51" s="177" t="s">
        <v>47</v>
      </c>
      <c r="J51" s="178"/>
      <c r="K51" s="178"/>
      <c r="L51" s="178"/>
      <c r="M51" s="178"/>
      <c r="N51" s="178"/>
      <c r="O51" s="97"/>
      <c r="P51" s="97"/>
    </row>
    <row r="52" spans="4:18" s="55" customFormat="1" ht="21" customHeight="1" x14ac:dyDescent="0.2">
      <c r="F52" s="97"/>
      <c r="G52" s="97"/>
      <c r="H52" s="97"/>
      <c r="I52" s="178"/>
      <c r="J52" s="178"/>
      <c r="K52" s="178"/>
      <c r="L52" s="178"/>
      <c r="M52" s="178"/>
      <c r="N52" s="178"/>
      <c r="O52" s="97"/>
      <c r="P52" s="97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2" t="str">
        <f>Fedlap!E30</f>
        <v>Nagykőrös</v>
      </c>
      <c r="F55" s="122"/>
      <c r="G55" s="122"/>
      <c r="H55" s="122" t="str">
        <f>Fedlap!E32</f>
        <v>2022. november 12.</v>
      </c>
      <c r="I55" s="121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7"/>
      <c r="E58" s="67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182"/>
      <c r="F62" s="180"/>
      <c r="G62" s="180"/>
      <c r="O62" s="71"/>
      <c r="P62" s="182"/>
      <c r="Q62" s="180"/>
      <c r="R62" s="180"/>
    </row>
    <row r="63" spans="4:18" ht="7.5" customHeight="1" x14ac:dyDescent="0.2"/>
    <row r="64" spans="4:18" ht="23.25" x14ac:dyDescent="0.35">
      <c r="F64" s="120" t="s">
        <v>80</v>
      </c>
      <c r="O64" s="83"/>
      <c r="P64" s="186" t="s">
        <v>82</v>
      </c>
      <c r="Q64" s="164"/>
      <c r="R64" s="164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192" t="s">
        <v>35</v>
      </c>
      <c r="H80" s="192"/>
      <c r="I80" s="192"/>
      <c r="J80" s="192"/>
      <c r="K80" s="192"/>
      <c r="L80" s="192"/>
      <c r="M80" s="192"/>
      <c r="N80" s="192"/>
      <c r="O80" s="192"/>
      <c r="P80" s="193"/>
    </row>
    <row r="81" spans="2:18" x14ac:dyDescent="0.2">
      <c r="G81" s="192"/>
      <c r="H81" s="192"/>
      <c r="I81" s="192"/>
      <c r="J81" s="192"/>
      <c r="K81" s="192"/>
      <c r="L81" s="192"/>
      <c r="M81" s="192"/>
      <c r="N81" s="192"/>
      <c r="O81" s="192"/>
      <c r="P81" s="193"/>
    </row>
    <row r="82" spans="2:18" x14ac:dyDescent="0.2">
      <c r="G82" s="192"/>
      <c r="H82" s="192"/>
      <c r="I82" s="192"/>
      <c r="J82" s="192"/>
      <c r="K82" s="192"/>
      <c r="L82" s="192"/>
      <c r="M82" s="192"/>
      <c r="N82" s="192"/>
      <c r="O82" s="192"/>
      <c r="P82" s="193"/>
    </row>
    <row r="83" spans="2:18" x14ac:dyDescent="0.2">
      <c r="G83" s="192"/>
      <c r="H83" s="192"/>
      <c r="I83" s="192"/>
      <c r="J83" s="192"/>
      <c r="K83" s="192"/>
      <c r="L83" s="192"/>
      <c r="M83" s="192"/>
      <c r="N83" s="192"/>
      <c r="O83" s="192"/>
      <c r="P83" s="193"/>
    </row>
    <row r="84" spans="2:18" x14ac:dyDescent="0.2">
      <c r="G84" s="192"/>
      <c r="H84" s="192"/>
      <c r="I84" s="192"/>
      <c r="J84" s="192"/>
      <c r="K84" s="192"/>
      <c r="L84" s="192"/>
      <c r="M84" s="192"/>
      <c r="N84" s="192"/>
      <c r="O84" s="192"/>
      <c r="P84" s="193"/>
    </row>
    <row r="85" spans="2:18" x14ac:dyDescent="0.2">
      <c r="G85" s="192"/>
      <c r="H85" s="192"/>
      <c r="I85" s="192"/>
      <c r="J85" s="192"/>
      <c r="K85" s="192"/>
      <c r="L85" s="192"/>
      <c r="M85" s="192"/>
      <c r="N85" s="192"/>
      <c r="O85" s="192"/>
      <c r="P85" s="193"/>
    </row>
    <row r="90" spans="2:18" ht="12.75" customHeight="1" x14ac:dyDescent="0.2">
      <c r="E90" s="196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</row>
    <row r="91" spans="2:18" ht="12.75" customHeight="1" x14ac:dyDescent="0.2"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</row>
    <row r="92" spans="2:18" ht="12.75" customHeight="1" x14ac:dyDescent="0.2">
      <c r="B92" s="73" t="s">
        <v>10</v>
      </c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</row>
    <row r="93" spans="2:18" ht="12.75" customHeight="1" x14ac:dyDescent="0.2"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</row>
    <row r="94" spans="2:18" ht="12.75" customHeight="1" x14ac:dyDescent="0.2"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</row>
    <row r="96" spans="2:18" ht="29.25" x14ac:dyDescent="0.5">
      <c r="I96" s="190" t="s">
        <v>75</v>
      </c>
      <c r="J96" s="190"/>
      <c r="K96" s="190"/>
      <c r="L96" s="190"/>
      <c r="M96" s="190"/>
      <c r="N96" s="190"/>
    </row>
    <row r="99" spans="2:19" ht="21" customHeight="1" x14ac:dyDescent="0.2">
      <c r="F99" s="189" t="s">
        <v>120</v>
      </c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</row>
    <row r="100" spans="2:19" ht="21" customHeight="1" x14ac:dyDescent="0.2"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</row>
    <row r="101" spans="2:19" ht="7.5" customHeight="1" x14ac:dyDescent="0.2"/>
    <row r="102" spans="2:19" ht="21" customHeight="1" x14ac:dyDescent="0.2">
      <c r="E102" s="181" t="str">
        <f>Fedlap!E28</f>
        <v>Pest</v>
      </c>
      <c r="F102" s="181"/>
      <c r="G102" s="181"/>
      <c r="H102" s="181"/>
      <c r="I102" s="181"/>
      <c r="J102" s="181"/>
      <c r="K102" s="181"/>
      <c r="L102" s="181" t="s">
        <v>81</v>
      </c>
      <c r="M102" s="181"/>
      <c r="N102" s="181"/>
      <c r="O102" s="181"/>
      <c r="P102" s="181"/>
      <c r="Q102" s="181"/>
      <c r="R102" s="181"/>
      <c r="S102" s="181"/>
    </row>
    <row r="103" spans="2:19" ht="21" customHeight="1" x14ac:dyDescent="0.2"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</row>
    <row r="104" spans="2:19" ht="7.5" customHeight="1" x14ac:dyDescent="0.2"/>
    <row r="105" spans="2:19" ht="21" customHeight="1" x14ac:dyDescent="0.2">
      <c r="B105" s="73" t="s">
        <v>44</v>
      </c>
      <c r="E105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84"/>
      <c r="G105" s="184"/>
      <c r="H105" s="184"/>
      <c r="I105" s="184"/>
      <c r="J105" s="184"/>
      <c r="K105" s="184"/>
      <c r="L105" s="184"/>
      <c r="M105" s="180"/>
      <c r="N105" s="185" t="s">
        <v>121</v>
      </c>
      <c r="O105" s="184"/>
      <c r="P105" s="184"/>
      <c r="Q105" s="184"/>
      <c r="R105" s="180"/>
    </row>
    <row r="106" spans="2:19" ht="21" customHeight="1" x14ac:dyDescent="0.2">
      <c r="E106" s="184"/>
      <c r="F106" s="184"/>
      <c r="G106" s="184"/>
      <c r="H106" s="184"/>
      <c r="I106" s="184"/>
      <c r="J106" s="184"/>
      <c r="K106" s="184"/>
      <c r="L106" s="184"/>
      <c r="M106" s="180"/>
      <c r="N106" s="184"/>
      <c r="O106" s="184"/>
      <c r="P106" s="184"/>
      <c r="Q106" s="184"/>
      <c r="R106" s="180"/>
    </row>
    <row r="107" spans="2:19" ht="7.5" customHeight="1" x14ac:dyDescent="0.2"/>
    <row r="108" spans="2:19" ht="21" customHeight="1" x14ac:dyDescent="0.2">
      <c r="B108" s="73" t="s">
        <v>45</v>
      </c>
      <c r="E108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84"/>
      <c r="G108" s="184"/>
      <c r="H108" s="184"/>
      <c r="I108" s="184"/>
      <c r="J108" s="184"/>
      <c r="K108" s="184"/>
      <c r="L108" s="185" t="s">
        <v>41</v>
      </c>
      <c r="M108" s="185"/>
      <c r="N108" s="184"/>
      <c r="O108" s="184"/>
      <c r="P108" s="184"/>
      <c r="Q108" s="184"/>
      <c r="R108" s="180"/>
    </row>
    <row r="109" spans="2:19" s="55" customFormat="1" ht="21" customHeight="1" x14ac:dyDescent="0.2"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0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191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84"/>
      <c r="L111" s="184"/>
      <c r="M111" s="98"/>
      <c r="N111" s="79"/>
      <c r="O111" s="79"/>
      <c r="P111" s="79"/>
    </row>
    <row r="112" spans="2:19" ht="21" customHeight="1" x14ac:dyDescent="0.6">
      <c r="J112" s="184"/>
      <c r="K112" s="184"/>
      <c r="L112" s="184"/>
      <c r="M112" s="98"/>
    </row>
    <row r="113" spans="4:16" ht="7.5" customHeight="1" x14ac:dyDescent="0.2"/>
    <row r="114" spans="4:16" ht="21" customHeight="1" x14ac:dyDescent="0.2">
      <c r="H114" s="179" t="s">
        <v>46</v>
      </c>
      <c r="I114" s="180"/>
      <c r="J114" s="180"/>
      <c r="K114" s="180"/>
      <c r="L114" s="180"/>
      <c r="M114" s="180"/>
      <c r="N114" s="180"/>
      <c r="O114" s="180"/>
    </row>
    <row r="115" spans="4:16" ht="21" customHeight="1" x14ac:dyDescent="0.2">
      <c r="H115" s="180"/>
      <c r="I115" s="180"/>
      <c r="J115" s="180"/>
      <c r="K115" s="180"/>
      <c r="L115" s="180"/>
      <c r="M115" s="180"/>
      <c r="N115" s="180"/>
      <c r="O115" s="180"/>
    </row>
    <row r="116" spans="4:16" ht="7.5" customHeight="1" x14ac:dyDescent="0.2"/>
    <row r="117" spans="4:16" ht="21" customHeight="1" x14ac:dyDescent="0.2">
      <c r="J117" s="176" t="s">
        <v>12</v>
      </c>
      <c r="K117" s="176"/>
      <c r="L117" s="176"/>
      <c r="M117" s="96"/>
    </row>
    <row r="118" spans="4:16" ht="21" customHeight="1" x14ac:dyDescent="0.2">
      <c r="F118" s="97"/>
      <c r="G118" s="97"/>
      <c r="H118" s="97"/>
      <c r="I118" s="97"/>
      <c r="J118" s="176"/>
      <c r="K118" s="176"/>
      <c r="L118" s="176"/>
      <c r="M118" s="96"/>
      <c r="N118" s="97"/>
      <c r="O118" s="97"/>
      <c r="P118" s="97"/>
    </row>
    <row r="119" spans="4:16" ht="7.5" customHeight="1" x14ac:dyDescent="0.2"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</row>
    <row r="120" spans="4:16" ht="21" customHeight="1" x14ac:dyDescent="0.2">
      <c r="I120" s="177" t="s">
        <v>47</v>
      </c>
      <c r="J120" s="178"/>
      <c r="K120" s="178"/>
      <c r="L120" s="178"/>
      <c r="M120" s="178"/>
      <c r="N120" s="178"/>
    </row>
    <row r="121" spans="4:16" s="55" customFormat="1" ht="21" customHeight="1" x14ac:dyDescent="0.2">
      <c r="I121" s="178"/>
      <c r="J121" s="178"/>
      <c r="K121" s="178"/>
      <c r="L121" s="178"/>
      <c r="M121" s="178"/>
      <c r="N121" s="178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2" t="str">
        <f>Fedlap!E30</f>
        <v>Nagykőrös</v>
      </c>
      <c r="F124" s="122"/>
      <c r="G124" s="122"/>
      <c r="H124" s="122" t="str">
        <f>Fedlap!E32</f>
        <v>2022. november 12.</v>
      </c>
      <c r="I124" s="121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182"/>
      <c r="F131" s="180"/>
      <c r="G131" s="180"/>
      <c r="P131" s="182"/>
      <c r="Q131" s="180"/>
      <c r="R131" s="180"/>
    </row>
    <row r="132" spans="4:18" ht="7.5" customHeight="1" x14ac:dyDescent="0.2"/>
    <row r="133" spans="4:18" ht="23.25" customHeight="1" x14ac:dyDescent="0.35">
      <c r="D133" s="65"/>
      <c r="F133" s="120" t="s">
        <v>80</v>
      </c>
      <c r="O133" s="83"/>
      <c r="P133" s="186" t="s">
        <v>82</v>
      </c>
      <c r="Q133" s="164"/>
      <c r="R133" s="164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194"/>
      <c r="E138" s="194"/>
      <c r="F138" s="194"/>
      <c r="G138" s="194"/>
      <c r="H138" s="180"/>
    </row>
    <row r="150" spans="5:18" x14ac:dyDescent="0.2">
      <c r="G150" s="192" t="s">
        <v>35</v>
      </c>
      <c r="H150" s="192"/>
      <c r="I150" s="192"/>
      <c r="J150" s="192"/>
      <c r="K150" s="192"/>
      <c r="L150" s="192"/>
      <c r="M150" s="192"/>
      <c r="N150" s="192"/>
      <c r="O150" s="192"/>
      <c r="P150" s="193"/>
    </row>
    <row r="151" spans="5:18" x14ac:dyDescent="0.2">
      <c r="G151" s="192"/>
      <c r="H151" s="192"/>
      <c r="I151" s="192"/>
      <c r="J151" s="192"/>
      <c r="K151" s="192"/>
      <c r="L151" s="192"/>
      <c r="M151" s="192"/>
      <c r="N151" s="192"/>
      <c r="O151" s="192"/>
      <c r="P151" s="193"/>
    </row>
    <row r="152" spans="5:18" x14ac:dyDescent="0.2">
      <c r="G152" s="192"/>
      <c r="H152" s="192"/>
      <c r="I152" s="192"/>
      <c r="J152" s="192"/>
      <c r="K152" s="192"/>
      <c r="L152" s="192"/>
      <c r="M152" s="192"/>
      <c r="N152" s="192"/>
      <c r="O152" s="192"/>
      <c r="P152" s="193"/>
    </row>
    <row r="153" spans="5:18" x14ac:dyDescent="0.2">
      <c r="G153" s="192"/>
      <c r="H153" s="192"/>
      <c r="I153" s="192"/>
      <c r="J153" s="192"/>
      <c r="K153" s="192"/>
      <c r="L153" s="192"/>
      <c r="M153" s="192"/>
      <c r="N153" s="192"/>
      <c r="O153" s="192"/>
      <c r="P153" s="193"/>
    </row>
    <row r="154" spans="5:18" x14ac:dyDescent="0.2">
      <c r="G154" s="192"/>
      <c r="H154" s="192"/>
      <c r="I154" s="192"/>
      <c r="J154" s="192"/>
      <c r="K154" s="192"/>
      <c r="L154" s="192"/>
      <c r="M154" s="192"/>
      <c r="N154" s="192"/>
      <c r="O154" s="192"/>
      <c r="P154" s="193"/>
    </row>
    <row r="155" spans="5:18" x14ac:dyDescent="0.2">
      <c r="G155" s="192"/>
      <c r="H155" s="192"/>
      <c r="I155" s="192"/>
      <c r="J155" s="192"/>
      <c r="K155" s="192"/>
      <c r="L155" s="192"/>
      <c r="M155" s="192"/>
      <c r="N155" s="192"/>
      <c r="O155" s="192"/>
      <c r="P155" s="193"/>
    </row>
    <row r="160" spans="5:18" ht="12.75" customHeight="1" x14ac:dyDescent="0.2">
      <c r="E160" s="196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</row>
    <row r="161" spans="2:19" ht="12.75" customHeight="1" x14ac:dyDescent="0.2"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</row>
    <row r="162" spans="2:19" s="55" customFormat="1" ht="12.75" customHeight="1" x14ac:dyDescent="0.2">
      <c r="B162" s="55" t="s">
        <v>10</v>
      </c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</row>
    <row r="163" spans="2:19" ht="12.75" customHeight="1" x14ac:dyDescent="0.2"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93"/>
    </row>
    <row r="164" spans="2:19" ht="12.75" customHeight="1" x14ac:dyDescent="0.2"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93"/>
    </row>
    <row r="166" spans="2:19" ht="29.25" x14ac:dyDescent="0.5">
      <c r="I166" s="190" t="s">
        <v>75</v>
      </c>
      <c r="J166" s="190"/>
      <c r="K166" s="190"/>
      <c r="L166" s="190"/>
      <c r="M166" s="190"/>
      <c r="N166" s="190"/>
    </row>
    <row r="169" spans="2:19" ht="21" customHeight="1" x14ac:dyDescent="0.2">
      <c r="F169" s="189" t="s">
        <v>120</v>
      </c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</row>
    <row r="170" spans="2:19" ht="21" customHeight="1" x14ac:dyDescent="0.2"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</row>
    <row r="171" spans="2:19" ht="7.5" customHeight="1" x14ac:dyDescent="0.2"/>
    <row r="172" spans="2:19" ht="21" customHeight="1" x14ac:dyDescent="0.2">
      <c r="E172" s="181" t="str">
        <f>Fedlap!E28</f>
        <v>Pest</v>
      </c>
      <c r="F172" s="181"/>
      <c r="G172" s="181"/>
      <c r="H172" s="181"/>
      <c r="I172" s="181"/>
      <c r="J172" s="181"/>
      <c r="K172" s="181"/>
      <c r="L172" s="181" t="s">
        <v>81</v>
      </c>
      <c r="M172" s="181"/>
      <c r="N172" s="181"/>
      <c r="O172" s="181"/>
      <c r="P172" s="181"/>
      <c r="Q172" s="181"/>
      <c r="R172" s="181"/>
      <c r="S172" s="181"/>
    </row>
    <row r="173" spans="2:19" ht="21" customHeight="1" x14ac:dyDescent="0.2"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</row>
    <row r="174" spans="2:19" ht="7.5" customHeight="1" x14ac:dyDescent="0.2"/>
    <row r="175" spans="2:19" ht="21" customHeight="1" x14ac:dyDescent="0.2">
      <c r="B175" s="73" t="s">
        <v>44</v>
      </c>
      <c r="E175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84"/>
      <c r="G175" s="184"/>
      <c r="H175" s="184"/>
      <c r="I175" s="184"/>
      <c r="J175" s="184"/>
      <c r="K175" s="184"/>
      <c r="L175" s="184"/>
      <c r="M175" s="180"/>
      <c r="N175" s="185" t="s">
        <v>121</v>
      </c>
      <c r="O175" s="184"/>
      <c r="P175" s="184"/>
      <c r="Q175" s="184"/>
      <c r="R175" s="180"/>
    </row>
    <row r="176" spans="2:19" ht="21" customHeight="1" x14ac:dyDescent="0.2">
      <c r="E176" s="184"/>
      <c r="F176" s="184"/>
      <c r="G176" s="184"/>
      <c r="H176" s="184"/>
      <c r="I176" s="184"/>
      <c r="J176" s="184"/>
      <c r="K176" s="184"/>
      <c r="L176" s="184"/>
      <c r="M176" s="180"/>
      <c r="N176" s="184"/>
      <c r="O176" s="184"/>
      <c r="P176" s="184"/>
      <c r="Q176" s="184"/>
      <c r="R176" s="180"/>
    </row>
    <row r="177" spans="2:23" ht="7.5" customHeight="1" x14ac:dyDescent="0.2"/>
    <row r="178" spans="2:23" ht="21" customHeight="1" x14ac:dyDescent="0.2">
      <c r="B178" s="73" t="s">
        <v>45</v>
      </c>
      <c r="E178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84"/>
      <c r="G178" s="184"/>
      <c r="H178" s="184"/>
      <c r="I178" s="184"/>
      <c r="J178" s="184"/>
      <c r="K178" s="184"/>
      <c r="L178" s="185" t="s">
        <v>41</v>
      </c>
      <c r="M178" s="185"/>
      <c r="N178" s="184"/>
      <c r="O178" s="184"/>
      <c r="P178" s="184"/>
      <c r="Q178" s="184"/>
      <c r="R178" s="180"/>
    </row>
    <row r="179" spans="2:23" s="55" customFormat="1" ht="21" customHeight="1" x14ac:dyDescent="0.2"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0"/>
      <c r="W179" s="84"/>
    </row>
    <row r="180" spans="2:23" ht="12.75" customHeight="1" x14ac:dyDescent="0.2"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</row>
    <row r="181" spans="2:23" ht="21" customHeight="1" x14ac:dyDescent="0.2">
      <c r="B181" s="73" t="s">
        <v>43</v>
      </c>
      <c r="E181" s="93"/>
      <c r="F181" s="93"/>
      <c r="G181" s="93"/>
      <c r="H181" s="93"/>
      <c r="I181" s="93"/>
      <c r="J181" s="191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91"/>
      <c r="L181" s="191"/>
      <c r="M181" s="95"/>
      <c r="N181" s="93"/>
      <c r="O181" s="93"/>
      <c r="P181" s="93"/>
      <c r="Q181" s="93"/>
      <c r="R181" s="93"/>
      <c r="S181" s="93"/>
    </row>
    <row r="182" spans="2:23" ht="21" customHeight="1" x14ac:dyDescent="0.2">
      <c r="J182" s="191"/>
      <c r="K182" s="191"/>
      <c r="L182" s="191"/>
      <c r="M182" s="95"/>
    </row>
    <row r="183" spans="2:23" ht="7.5" customHeight="1" x14ac:dyDescent="0.2"/>
    <row r="184" spans="2:23" ht="21" customHeight="1" x14ac:dyDescent="0.2">
      <c r="H184" s="179" t="s">
        <v>46</v>
      </c>
      <c r="I184" s="180"/>
      <c r="J184" s="180"/>
      <c r="K184" s="180"/>
      <c r="L184" s="180"/>
      <c r="M184" s="180"/>
      <c r="N184" s="180"/>
      <c r="O184" s="180"/>
    </row>
    <row r="185" spans="2:23" ht="21" customHeight="1" x14ac:dyDescent="0.2">
      <c r="H185" s="180"/>
      <c r="I185" s="180"/>
      <c r="J185" s="180"/>
      <c r="K185" s="180"/>
      <c r="L185" s="180"/>
      <c r="M185" s="180"/>
      <c r="N185" s="180"/>
      <c r="O185" s="180"/>
    </row>
    <row r="186" spans="2:23" ht="7.5" customHeight="1" x14ac:dyDescent="0.2"/>
    <row r="187" spans="2:23" ht="21" customHeight="1" x14ac:dyDescent="0.2">
      <c r="J187" s="176" t="s">
        <v>13</v>
      </c>
      <c r="K187" s="176"/>
      <c r="L187" s="176"/>
      <c r="M187" s="96"/>
    </row>
    <row r="188" spans="2:23" ht="21" customHeight="1" x14ac:dyDescent="0.2">
      <c r="F188" s="97"/>
      <c r="G188" s="97"/>
      <c r="H188" s="97"/>
      <c r="I188" s="97"/>
      <c r="J188" s="176"/>
      <c r="K188" s="176"/>
      <c r="L188" s="176"/>
      <c r="M188" s="96"/>
      <c r="N188" s="97"/>
      <c r="O188" s="97"/>
      <c r="P188" s="97"/>
    </row>
    <row r="189" spans="2:23" ht="7.5" customHeight="1" x14ac:dyDescent="0.2"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</row>
    <row r="190" spans="2:23" ht="21" customHeight="1" x14ac:dyDescent="0.2">
      <c r="I190" s="177" t="s">
        <v>47</v>
      </c>
      <c r="J190" s="178"/>
      <c r="K190" s="178"/>
      <c r="L190" s="178"/>
      <c r="M190" s="178"/>
      <c r="N190" s="178"/>
    </row>
    <row r="191" spans="2:23" ht="21" customHeight="1" x14ac:dyDescent="0.2">
      <c r="I191" s="178"/>
      <c r="J191" s="178"/>
      <c r="K191" s="178"/>
      <c r="L191" s="178"/>
      <c r="M191" s="178"/>
      <c r="N191" s="178"/>
    </row>
    <row r="193" spans="4:19" s="55" customFormat="1" ht="21" customHeight="1" x14ac:dyDescent="0.2">
      <c r="D193" s="67"/>
      <c r="E193" s="67"/>
    </row>
    <row r="194" spans="4:19" s="55" customFormat="1" ht="25.5" customHeight="1" x14ac:dyDescent="0.5">
      <c r="D194" s="67"/>
      <c r="E194" s="122" t="str">
        <f>Fedlap!E30</f>
        <v>Nagykőrös</v>
      </c>
      <c r="F194" s="122"/>
      <c r="G194" s="122"/>
      <c r="H194" s="122" t="str">
        <f>Fedlap!E32</f>
        <v>2022. november 12.</v>
      </c>
      <c r="I194" s="121"/>
    </row>
    <row r="198" spans="4:19" s="55" customFormat="1" ht="12.75" customHeight="1" x14ac:dyDescent="0.2">
      <c r="D198" s="67"/>
      <c r="E198" s="67"/>
    </row>
    <row r="199" spans="4:19" s="55" customFormat="1" ht="12.75" customHeight="1" x14ac:dyDescent="0.2">
      <c r="D199" s="67"/>
      <c r="E199" s="67"/>
    </row>
    <row r="201" spans="4:19" ht="27.75" customHeight="1" x14ac:dyDescent="0.5">
      <c r="E201" s="182"/>
      <c r="F201" s="180"/>
      <c r="G201" s="180"/>
      <c r="P201" s="182"/>
      <c r="Q201" s="180"/>
      <c r="R201" s="180"/>
    </row>
    <row r="202" spans="4:19" ht="7.5" customHeight="1" x14ac:dyDescent="0.2"/>
    <row r="203" spans="4:19" s="55" customFormat="1" ht="23.25" customHeight="1" x14ac:dyDescent="0.35">
      <c r="D203" s="65"/>
      <c r="E203" s="73"/>
      <c r="F203" s="120" t="s">
        <v>80</v>
      </c>
      <c r="G203" s="73"/>
      <c r="H203" s="73"/>
      <c r="I203" s="73"/>
      <c r="J203" s="73"/>
      <c r="K203" s="73"/>
      <c r="L203" s="73"/>
      <c r="M203" s="73"/>
      <c r="N203" s="73"/>
      <c r="O203" s="83"/>
      <c r="P203" s="186" t="s">
        <v>82</v>
      </c>
      <c r="Q203" s="164"/>
      <c r="R203" s="164"/>
      <c r="S203" s="73"/>
    </row>
    <row r="204" spans="4:19" s="55" customFormat="1" ht="12.75" customHeight="1" x14ac:dyDescent="0.2">
      <c r="D204" s="65"/>
      <c r="E204" s="65"/>
      <c r="F204" s="66"/>
      <c r="G204" s="66"/>
    </row>
    <row r="208" spans="4:19" ht="12.75" customHeight="1" x14ac:dyDescent="0.35">
      <c r="D208" s="99"/>
      <c r="E208" s="99"/>
      <c r="F208" s="99"/>
      <c r="G208" s="99"/>
      <c r="H208" s="93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 xr:uid="{00000000-0002-0000-12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W208"/>
  <sheetViews>
    <sheetView view="pageBreakPreview" topLeftCell="A199" zoomScaleSheetLayoutView="100" workbookViewId="0">
      <selection activeCell="F169" sqref="F169:Q170"/>
    </sheetView>
  </sheetViews>
  <sheetFormatPr defaultRowHeight="12.75" x14ac:dyDescent="0.2"/>
  <cols>
    <col min="1" max="1" width="6.42578125" style="73" customWidth="1"/>
    <col min="2" max="2" width="23.85546875" style="73" customWidth="1"/>
    <col min="3" max="3" width="5.5703125" style="73" customWidth="1"/>
    <col min="4" max="4" width="0.140625" style="73" customWidth="1"/>
    <col min="5" max="6" width="9.140625" style="73" customWidth="1"/>
    <col min="7" max="7" width="7.28515625" style="73" customWidth="1"/>
    <col min="8" max="9" width="9.140625" style="73"/>
    <col min="10" max="12" width="4.28515625" style="73" customWidth="1"/>
    <col min="13" max="13" width="4.140625" style="73" customWidth="1"/>
    <col min="14" max="14" width="5.140625" style="73" customWidth="1"/>
    <col min="15" max="18" width="9.140625" style="73"/>
    <col min="19" max="19" width="5.85546875" style="73" customWidth="1"/>
    <col min="20" max="16384" width="9.140625" style="73"/>
  </cols>
  <sheetData>
    <row r="1" spans="2:16" ht="13.5" thickBot="1" x14ac:dyDescent="0.25"/>
    <row r="2" spans="2:16" ht="21" customHeight="1" thickTop="1" thickBot="1" x14ac:dyDescent="0.25">
      <c r="B2" s="85" t="s">
        <v>29</v>
      </c>
    </row>
    <row r="3" spans="2:16" ht="13.5" thickTop="1" x14ac:dyDescent="0.2"/>
    <row r="11" spans="2:16" x14ac:dyDescent="0.2">
      <c r="G11" s="192" t="s">
        <v>35</v>
      </c>
      <c r="H11" s="192"/>
      <c r="I11" s="192"/>
      <c r="J11" s="192"/>
      <c r="K11" s="192"/>
      <c r="L11" s="192"/>
      <c r="M11" s="192"/>
      <c r="N11" s="192"/>
      <c r="O11" s="192"/>
      <c r="P11" s="193"/>
    </row>
    <row r="12" spans="2:16" x14ac:dyDescent="0.2">
      <c r="G12" s="192"/>
      <c r="H12" s="192"/>
      <c r="I12" s="192"/>
      <c r="J12" s="192"/>
      <c r="K12" s="192"/>
      <c r="L12" s="192"/>
      <c r="M12" s="192"/>
      <c r="N12" s="192"/>
      <c r="O12" s="192"/>
      <c r="P12" s="193"/>
    </row>
    <row r="13" spans="2:16" x14ac:dyDescent="0.2">
      <c r="G13" s="192"/>
      <c r="H13" s="192"/>
      <c r="I13" s="192"/>
      <c r="J13" s="192"/>
      <c r="K13" s="192"/>
      <c r="L13" s="192"/>
      <c r="M13" s="192"/>
      <c r="N13" s="192"/>
      <c r="O13" s="192"/>
      <c r="P13" s="193"/>
    </row>
    <row r="14" spans="2:16" x14ac:dyDescent="0.2">
      <c r="G14" s="192"/>
      <c r="H14" s="192"/>
      <c r="I14" s="192"/>
      <c r="J14" s="192"/>
      <c r="K14" s="192"/>
      <c r="L14" s="192"/>
      <c r="M14" s="192"/>
      <c r="N14" s="192"/>
      <c r="O14" s="192"/>
      <c r="P14" s="193"/>
    </row>
    <row r="15" spans="2:16" x14ac:dyDescent="0.2">
      <c r="G15" s="192"/>
      <c r="H15" s="192"/>
      <c r="I15" s="192"/>
      <c r="J15" s="192"/>
      <c r="K15" s="192"/>
      <c r="L15" s="192"/>
      <c r="M15" s="192"/>
      <c r="N15" s="192"/>
      <c r="O15" s="192"/>
      <c r="P15" s="193"/>
    </row>
    <row r="16" spans="2:16" x14ac:dyDescent="0.2">
      <c r="G16" s="192"/>
      <c r="H16" s="192"/>
      <c r="I16" s="192"/>
      <c r="J16" s="192"/>
      <c r="K16" s="192"/>
      <c r="L16" s="192"/>
      <c r="M16" s="192"/>
      <c r="N16" s="192"/>
      <c r="O16" s="192"/>
      <c r="P16" s="193"/>
    </row>
    <row r="21" spans="2:18" ht="12.75" customHeight="1" x14ac:dyDescent="0.2">
      <c r="E21" s="196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</row>
    <row r="22" spans="2:18" ht="12.75" customHeight="1" x14ac:dyDescent="0.2"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</row>
    <row r="23" spans="2:18" ht="12.75" customHeight="1" x14ac:dyDescent="0.2">
      <c r="B23" s="73" t="s">
        <v>10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</row>
    <row r="24" spans="2:18" ht="12.75" customHeight="1" x14ac:dyDescent="0.2"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</row>
    <row r="25" spans="2:18" ht="12.75" customHeight="1" x14ac:dyDescent="0.2"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</row>
    <row r="26" spans="2:18" ht="12.75" customHeight="1" x14ac:dyDescent="0.45"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</row>
    <row r="27" spans="2:18" ht="29.25" x14ac:dyDescent="0.5">
      <c r="I27" s="190" t="s">
        <v>75</v>
      </c>
      <c r="J27" s="190"/>
      <c r="K27" s="190"/>
      <c r="L27" s="190"/>
      <c r="M27" s="190"/>
      <c r="N27" s="190"/>
    </row>
    <row r="30" spans="2:18" ht="21" customHeight="1" x14ac:dyDescent="0.2">
      <c r="F30" s="189" t="s">
        <v>120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2:18" ht="21" customHeight="1" x14ac:dyDescent="0.2"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2:18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181" t="str">
        <f>Fedlap!E28</f>
        <v>Pest</v>
      </c>
      <c r="F33" s="181"/>
      <c r="G33" s="181"/>
      <c r="H33" s="181"/>
      <c r="I33" s="181"/>
      <c r="J33" s="181"/>
      <c r="K33" s="181"/>
      <c r="L33" s="181" t="s">
        <v>81</v>
      </c>
      <c r="M33" s="181"/>
      <c r="N33" s="181"/>
      <c r="O33" s="181"/>
      <c r="P33" s="181"/>
      <c r="Q33" s="181"/>
      <c r="R33" s="181"/>
      <c r="S33" s="181"/>
    </row>
    <row r="34" spans="2:21" ht="21" customHeight="1" x14ac:dyDescent="0.2"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</row>
    <row r="35" spans="2:2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109" t="s">
        <v>44</v>
      </c>
      <c r="D36" s="73" t="s">
        <v>69</v>
      </c>
      <c r="E36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84"/>
      <c r="G36" s="184"/>
      <c r="H36" s="184"/>
      <c r="I36" s="184"/>
      <c r="J36" s="184"/>
      <c r="K36" s="184"/>
      <c r="L36" s="184"/>
      <c r="M36" s="180"/>
      <c r="N36" s="185" t="s">
        <v>121</v>
      </c>
      <c r="O36" s="184"/>
      <c r="P36" s="184"/>
      <c r="Q36" s="184"/>
      <c r="R36" s="180"/>
    </row>
    <row r="37" spans="2:21" ht="21" customHeight="1" x14ac:dyDescent="0.2">
      <c r="E37" s="184"/>
      <c r="F37" s="184"/>
      <c r="G37" s="184"/>
      <c r="H37" s="184"/>
      <c r="I37" s="184"/>
      <c r="J37" s="184"/>
      <c r="K37" s="184"/>
      <c r="L37" s="184"/>
      <c r="M37" s="180"/>
      <c r="N37" s="184"/>
      <c r="O37" s="184"/>
      <c r="P37" s="184"/>
      <c r="Q37" s="184"/>
      <c r="R37" s="180"/>
    </row>
    <row r="38" spans="2:21" ht="7.5" customHeight="1" x14ac:dyDescent="0.2"/>
    <row r="39" spans="2:21" ht="21" customHeight="1" x14ac:dyDescent="0.2">
      <c r="B39" s="109" t="s">
        <v>45</v>
      </c>
      <c r="E39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84"/>
      <c r="G39" s="184"/>
      <c r="H39" s="184"/>
      <c r="I39" s="184"/>
      <c r="J39" s="184"/>
      <c r="K39" s="184"/>
      <c r="L39" s="185" t="s">
        <v>41</v>
      </c>
      <c r="M39" s="185"/>
      <c r="N39" s="184"/>
      <c r="O39" s="184"/>
      <c r="P39" s="184"/>
      <c r="Q39" s="184"/>
      <c r="R39" s="180"/>
    </row>
    <row r="40" spans="2:21" ht="21" customHeight="1" x14ac:dyDescent="0.2"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0"/>
    </row>
    <row r="42" spans="2:21" s="80" customFormat="1" ht="21" customHeight="1" x14ac:dyDescent="0.6">
      <c r="B42" s="109" t="s">
        <v>43</v>
      </c>
      <c r="G42" s="79"/>
      <c r="H42" s="79"/>
      <c r="I42" s="79"/>
      <c r="J42" s="191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95"/>
      <c r="L42" s="195"/>
      <c r="M42" s="116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195"/>
      <c r="K43" s="195"/>
      <c r="L43" s="195"/>
      <c r="M43" s="116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179" t="s">
        <v>46</v>
      </c>
      <c r="I45" s="164"/>
      <c r="J45" s="164"/>
      <c r="K45" s="164"/>
      <c r="L45" s="164"/>
      <c r="M45" s="164"/>
      <c r="N45" s="164"/>
      <c r="O45" s="164"/>
      <c r="Q45" s="82"/>
      <c r="R45" s="82"/>
    </row>
    <row r="46" spans="2:21" ht="21" customHeight="1" x14ac:dyDescent="0.2">
      <c r="G46" s="55"/>
      <c r="H46" s="164"/>
      <c r="I46" s="164"/>
      <c r="J46" s="164"/>
      <c r="K46" s="164"/>
      <c r="L46" s="164"/>
      <c r="M46" s="164"/>
      <c r="N46" s="164"/>
      <c r="O46" s="164"/>
      <c r="Q46" s="108"/>
      <c r="R46" s="108"/>
      <c r="S46" s="108"/>
      <c r="T46" s="108"/>
      <c r="U46" s="108"/>
    </row>
    <row r="47" spans="2:21" ht="7.5" customHeight="1" x14ac:dyDescent="0.2">
      <c r="G47" s="55"/>
    </row>
    <row r="48" spans="2:21" ht="21" customHeight="1" x14ac:dyDescent="0.2">
      <c r="J48" s="176" t="s">
        <v>11</v>
      </c>
      <c r="K48" s="176"/>
      <c r="L48" s="176"/>
      <c r="M48" s="112"/>
      <c r="R48" s="110"/>
    </row>
    <row r="49" spans="4:18" ht="21" customHeight="1" x14ac:dyDescent="0.2">
      <c r="J49" s="176"/>
      <c r="K49" s="176"/>
      <c r="L49" s="176"/>
      <c r="M49" s="112"/>
    </row>
    <row r="50" spans="4:18" ht="7.5" customHeight="1" x14ac:dyDescent="0.2"/>
    <row r="51" spans="4:18" s="55" customFormat="1" ht="21" customHeight="1" x14ac:dyDescent="0.2">
      <c r="F51" s="113"/>
      <c r="G51" s="113"/>
      <c r="H51" s="113"/>
      <c r="I51" s="177" t="s">
        <v>47</v>
      </c>
      <c r="J51" s="178"/>
      <c r="K51" s="178"/>
      <c r="L51" s="178"/>
      <c r="M51" s="178"/>
      <c r="N51" s="178"/>
      <c r="O51" s="113"/>
      <c r="P51" s="113"/>
    </row>
    <row r="52" spans="4:18" s="55" customFormat="1" ht="21" customHeight="1" x14ac:dyDescent="0.2">
      <c r="F52" s="113"/>
      <c r="G52" s="113"/>
      <c r="H52" s="113"/>
      <c r="I52" s="178"/>
      <c r="J52" s="178"/>
      <c r="K52" s="178"/>
      <c r="L52" s="178"/>
      <c r="M52" s="178"/>
      <c r="N52" s="178"/>
      <c r="O52" s="113"/>
      <c r="P52" s="113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2" t="str">
        <f>Fedlap!E30</f>
        <v>Nagykőrös</v>
      </c>
      <c r="F55" s="122"/>
      <c r="G55" s="122"/>
      <c r="H55" s="122" t="str">
        <f>Fedlap!E32</f>
        <v>2022. november 12.</v>
      </c>
      <c r="I55" s="122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7"/>
      <c r="E58" s="67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182"/>
      <c r="F62" s="180"/>
      <c r="G62" s="180"/>
      <c r="O62" s="71"/>
      <c r="P62" s="182"/>
      <c r="Q62" s="180"/>
      <c r="R62" s="180"/>
    </row>
    <row r="63" spans="4:18" ht="7.5" customHeight="1" x14ac:dyDescent="0.2"/>
    <row r="64" spans="4:18" ht="23.25" x14ac:dyDescent="0.35">
      <c r="F64" s="120" t="s">
        <v>80</v>
      </c>
      <c r="O64" s="83"/>
      <c r="P64" s="186" t="s">
        <v>82</v>
      </c>
      <c r="Q64" s="164"/>
      <c r="R64" s="164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192" t="s">
        <v>35</v>
      </c>
      <c r="H80" s="192"/>
      <c r="I80" s="192"/>
      <c r="J80" s="192"/>
      <c r="K80" s="192"/>
      <c r="L80" s="192"/>
      <c r="M80" s="192"/>
      <c r="N80" s="192"/>
      <c r="O80" s="192"/>
      <c r="P80" s="193"/>
    </row>
    <row r="81" spans="2:18" x14ac:dyDescent="0.2">
      <c r="G81" s="192"/>
      <c r="H81" s="192"/>
      <c r="I81" s="192"/>
      <c r="J81" s="192"/>
      <c r="K81" s="192"/>
      <c r="L81" s="192"/>
      <c r="M81" s="192"/>
      <c r="N81" s="192"/>
      <c r="O81" s="192"/>
      <c r="P81" s="193"/>
    </row>
    <row r="82" spans="2:18" x14ac:dyDescent="0.2">
      <c r="G82" s="192"/>
      <c r="H82" s="192"/>
      <c r="I82" s="192"/>
      <c r="J82" s="192"/>
      <c r="K82" s="192"/>
      <c r="L82" s="192"/>
      <c r="M82" s="192"/>
      <c r="N82" s="192"/>
      <c r="O82" s="192"/>
      <c r="P82" s="193"/>
    </row>
    <row r="83" spans="2:18" x14ac:dyDescent="0.2">
      <c r="G83" s="192"/>
      <c r="H83" s="192"/>
      <c r="I83" s="192"/>
      <c r="J83" s="192"/>
      <c r="K83" s="192"/>
      <c r="L83" s="192"/>
      <c r="M83" s="192"/>
      <c r="N83" s="192"/>
      <c r="O83" s="192"/>
      <c r="P83" s="193"/>
    </row>
    <row r="84" spans="2:18" x14ac:dyDescent="0.2">
      <c r="G84" s="192"/>
      <c r="H84" s="192"/>
      <c r="I84" s="192"/>
      <c r="J84" s="192"/>
      <c r="K84" s="192"/>
      <c r="L84" s="192"/>
      <c r="M84" s="192"/>
      <c r="N84" s="192"/>
      <c r="O84" s="192"/>
      <c r="P84" s="193"/>
    </row>
    <row r="85" spans="2:18" x14ac:dyDescent="0.2">
      <c r="G85" s="192"/>
      <c r="H85" s="192"/>
      <c r="I85" s="192"/>
      <c r="J85" s="192"/>
      <c r="K85" s="192"/>
      <c r="L85" s="192"/>
      <c r="M85" s="192"/>
      <c r="N85" s="192"/>
      <c r="O85" s="192"/>
      <c r="P85" s="193"/>
    </row>
    <row r="90" spans="2:18" ht="12.75" customHeight="1" x14ac:dyDescent="0.2">
      <c r="E90" s="196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</row>
    <row r="91" spans="2:18" ht="12.75" customHeight="1" x14ac:dyDescent="0.2"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</row>
    <row r="92" spans="2:18" ht="12.75" customHeight="1" x14ac:dyDescent="0.2">
      <c r="B92" s="73" t="s">
        <v>10</v>
      </c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</row>
    <row r="93" spans="2:18" ht="12.75" customHeight="1" x14ac:dyDescent="0.2"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</row>
    <row r="94" spans="2:18" ht="12.75" customHeight="1" x14ac:dyDescent="0.2"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</row>
    <row r="96" spans="2:18" ht="29.25" x14ac:dyDescent="0.5">
      <c r="I96" s="190" t="s">
        <v>75</v>
      </c>
      <c r="J96" s="190"/>
      <c r="K96" s="190"/>
      <c r="L96" s="190"/>
      <c r="M96" s="190"/>
      <c r="N96" s="190"/>
    </row>
    <row r="99" spans="2:19" ht="21" customHeight="1" x14ac:dyDescent="0.2">
      <c r="F99" s="189" t="s">
        <v>120</v>
      </c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</row>
    <row r="100" spans="2:19" ht="21" customHeight="1" x14ac:dyDescent="0.2"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</row>
    <row r="101" spans="2:19" ht="7.5" customHeight="1" x14ac:dyDescent="0.2"/>
    <row r="102" spans="2:19" ht="21" customHeight="1" x14ac:dyDescent="0.2">
      <c r="E102" s="181" t="str">
        <f>Fedlap!E28</f>
        <v>Pest</v>
      </c>
      <c r="F102" s="181"/>
      <c r="G102" s="181"/>
      <c r="H102" s="181"/>
      <c r="I102" s="181"/>
      <c r="J102" s="181"/>
      <c r="K102" s="181"/>
      <c r="L102" s="181" t="s">
        <v>81</v>
      </c>
      <c r="M102" s="181"/>
      <c r="N102" s="181"/>
      <c r="O102" s="181"/>
      <c r="P102" s="181"/>
      <c r="Q102" s="181"/>
      <c r="R102" s="181"/>
      <c r="S102" s="181"/>
    </row>
    <row r="103" spans="2:19" ht="21" customHeight="1" x14ac:dyDescent="0.2"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</row>
    <row r="104" spans="2:19" ht="7.5" customHeight="1" x14ac:dyDescent="0.2"/>
    <row r="105" spans="2:19" ht="21" customHeight="1" x14ac:dyDescent="0.2">
      <c r="B105" s="73" t="s">
        <v>44</v>
      </c>
      <c r="E105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84"/>
      <c r="G105" s="184"/>
      <c r="H105" s="184"/>
      <c r="I105" s="184"/>
      <c r="J105" s="184"/>
      <c r="K105" s="184"/>
      <c r="L105" s="184"/>
      <c r="M105" s="180"/>
      <c r="N105" s="185" t="s">
        <v>121</v>
      </c>
      <c r="O105" s="184"/>
      <c r="P105" s="184"/>
      <c r="Q105" s="184"/>
      <c r="R105" s="180"/>
    </row>
    <row r="106" spans="2:19" ht="21" customHeight="1" x14ac:dyDescent="0.2">
      <c r="E106" s="184"/>
      <c r="F106" s="184"/>
      <c r="G106" s="184"/>
      <c r="H106" s="184"/>
      <c r="I106" s="184"/>
      <c r="J106" s="184"/>
      <c r="K106" s="184"/>
      <c r="L106" s="184"/>
      <c r="M106" s="180"/>
      <c r="N106" s="184"/>
      <c r="O106" s="184"/>
      <c r="P106" s="184"/>
      <c r="Q106" s="184"/>
      <c r="R106" s="180"/>
    </row>
    <row r="107" spans="2:19" ht="7.5" customHeight="1" x14ac:dyDescent="0.2"/>
    <row r="108" spans="2:19" ht="21" customHeight="1" x14ac:dyDescent="0.2">
      <c r="B108" s="73" t="s">
        <v>45</v>
      </c>
      <c r="E108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84"/>
      <c r="G108" s="184"/>
      <c r="H108" s="184"/>
      <c r="I108" s="184"/>
      <c r="J108" s="184"/>
      <c r="K108" s="184"/>
      <c r="L108" s="185" t="s">
        <v>41</v>
      </c>
      <c r="M108" s="185"/>
      <c r="N108" s="184"/>
      <c r="O108" s="184"/>
      <c r="P108" s="184"/>
      <c r="Q108" s="184"/>
      <c r="R108" s="180"/>
    </row>
    <row r="109" spans="2:19" s="55" customFormat="1" ht="21" customHeight="1" x14ac:dyDescent="0.2"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0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191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84"/>
      <c r="L111" s="184"/>
      <c r="M111" s="114"/>
      <c r="N111" s="79"/>
      <c r="O111" s="79"/>
      <c r="P111" s="79"/>
    </row>
    <row r="112" spans="2:19" ht="21" customHeight="1" x14ac:dyDescent="0.6">
      <c r="J112" s="184"/>
      <c r="K112" s="184"/>
      <c r="L112" s="184"/>
      <c r="M112" s="114"/>
    </row>
    <row r="113" spans="4:16" ht="7.5" customHeight="1" x14ac:dyDescent="0.2"/>
    <row r="114" spans="4:16" ht="21" customHeight="1" x14ac:dyDescent="0.2">
      <c r="H114" s="179" t="s">
        <v>46</v>
      </c>
      <c r="I114" s="180"/>
      <c r="J114" s="180"/>
      <c r="K114" s="180"/>
      <c r="L114" s="180"/>
      <c r="M114" s="180"/>
      <c r="N114" s="180"/>
      <c r="O114" s="180"/>
    </row>
    <row r="115" spans="4:16" ht="21" customHeight="1" x14ac:dyDescent="0.2">
      <c r="H115" s="180"/>
      <c r="I115" s="180"/>
      <c r="J115" s="180"/>
      <c r="K115" s="180"/>
      <c r="L115" s="180"/>
      <c r="M115" s="180"/>
      <c r="N115" s="180"/>
      <c r="O115" s="180"/>
    </row>
    <row r="116" spans="4:16" ht="7.5" customHeight="1" x14ac:dyDescent="0.2"/>
    <row r="117" spans="4:16" ht="21" customHeight="1" x14ac:dyDescent="0.2">
      <c r="J117" s="176" t="s">
        <v>12</v>
      </c>
      <c r="K117" s="176"/>
      <c r="L117" s="176"/>
      <c r="M117" s="112"/>
    </row>
    <row r="118" spans="4:16" ht="21" customHeight="1" x14ac:dyDescent="0.2">
      <c r="F118" s="113"/>
      <c r="G118" s="113"/>
      <c r="H118" s="113"/>
      <c r="I118" s="113"/>
      <c r="J118" s="176"/>
      <c r="K118" s="176"/>
      <c r="L118" s="176"/>
      <c r="M118" s="112"/>
      <c r="N118" s="113"/>
      <c r="O118" s="113"/>
      <c r="P118" s="113"/>
    </row>
    <row r="119" spans="4:16" ht="7.5" customHeight="1" x14ac:dyDescent="0.2"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</row>
    <row r="120" spans="4:16" ht="21" customHeight="1" x14ac:dyDescent="0.2">
      <c r="I120" s="177" t="s">
        <v>47</v>
      </c>
      <c r="J120" s="178"/>
      <c r="K120" s="178"/>
      <c r="L120" s="178"/>
      <c r="M120" s="178"/>
      <c r="N120" s="178"/>
    </row>
    <row r="121" spans="4:16" s="55" customFormat="1" ht="21" customHeight="1" x14ac:dyDescent="0.2">
      <c r="I121" s="178"/>
      <c r="J121" s="178"/>
      <c r="K121" s="178"/>
      <c r="L121" s="178"/>
      <c r="M121" s="178"/>
      <c r="N121" s="178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2" t="str">
        <f>Fedlap!E30</f>
        <v>Nagykőrös</v>
      </c>
      <c r="F124" s="122"/>
      <c r="G124" s="122"/>
      <c r="H124" s="122" t="str">
        <f>Fedlap!E32</f>
        <v>2022. november 12.</v>
      </c>
      <c r="I124" s="121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182"/>
      <c r="F131" s="180"/>
      <c r="G131" s="180"/>
      <c r="P131" s="182"/>
      <c r="Q131" s="180"/>
      <c r="R131" s="180"/>
    </row>
    <row r="132" spans="4:18" ht="7.5" customHeight="1" x14ac:dyDescent="0.2"/>
    <row r="133" spans="4:18" ht="23.25" customHeight="1" x14ac:dyDescent="0.35">
      <c r="D133" s="65"/>
      <c r="F133" s="120" t="s">
        <v>80</v>
      </c>
      <c r="O133" s="83"/>
      <c r="P133" s="186" t="s">
        <v>82</v>
      </c>
      <c r="Q133" s="164"/>
      <c r="R133" s="164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194"/>
      <c r="E138" s="194"/>
      <c r="F138" s="194"/>
      <c r="G138" s="194"/>
      <c r="H138" s="180"/>
    </row>
    <row r="150" spans="5:18" x14ac:dyDescent="0.2">
      <c r="G150" s="192" t="s">
        <v>35</v>
      </c>
      <c r="H150" s="192"/>
      <c r="I150" s="192"/>
      <c r="J150" s="192"/>
      <c r="K150" s="192"/>
      <c r="L150" s="192"/>
      <c r="M150" s="192"/>
      <c r="N150" s="192"/>
      <c r="O150" s="192"/>
      <c r="P150" s="193"/>
    </row>
    <row r="151" spans="5:18" x14ac:dyDescent="0.2">
      <c r="G151" s="192"/>
      <c r="H151" s="192"/>
      <c r="I151" s="192"/>
      <c r="J151" s="192"/>
      <c r="K151" s="192"/>
      <c r="L151" s="192"/>
      <c r="M151" s="192"/>
      <c r="N151" s="192"/>
      <c r="O151" s="192"/>
      <c r="P151" s="193"/>
    </row>
    <row r="152" spans="5:18" x14ac:dyDescent="0.2">
      <c r="G152" s="192"/>
      <c r="H152" s="192"/>
      <c r="I152" s="192"/>
      <c r="J152" s="192"/>
      <c r="K152" s="192"/>
      <c r="L152" s="192"/>
      <c r="M152" s="192"/>
      <c r="N152" s="192"/>
      <c r="O152" s="192"/>
      <c r="P152" s="193"/>
    </row>
    <row r="153" spans="5:18" x14ac:dyDescent="0.2">
      <c r="G153" s="192"/>
      <c r="H153" s="192"/>
      <c r="I153" s="192"/>
      <c r="J153" s="192"/>
      <c r="K153" s="192"/>
      <c r="L153" s="192"/>
      <c r="M153" s="192"/>
      <c r="N153" s="192"/>
      <c r="O153" s="192"/>
      <c r="P153" s="193"/>
    </row>
    <row r="154" spans="5:18" x14ac:dyDescent="0.2">
      <c r="G154" s="192"/>
      <c r="H154" s="192"/>
      <c r="I154" s="192"/>
      <c r="J154" s="192"/>
      <c r="K154" s="192"/>
      <c r="L154" s="192"/>
      <c r="M154" s="192"/>
      <c r="N154" s="192"/>
      <c r="O154" s="192"/>
      <c r="P154" s="193"/>
    </row>
    <row r="155" spans="5:18" x14ac:dyDescent="0.2">
      <c r="G155" s="192"/>
      <c r="H155" s="192"/>
      <c r="I155" s="192"/>
      <c r="J155" s="192"/>
      <c r="K155" s="192"/>
      <c r="L155" s="192"/>
      <c r="M155" s="192"/>
      <c r="N155" s="192"/>
      <c r="O155" s="192"/>
      <c r="P155" s="193"/>
    </row>
    <row r="160" spans="5:18" ht="12.75" customHeight="1" x14ac:dyDescent="0.2">
      <c r="E160" s="196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</row>
    <row r="161" spans="2:19" ht="12.75" customHeight="1" x14ac:dyDescent="0.2"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</row>
    <row r="162" spans="2:19" s="55" customFormat="1" ht="12.75" customHeight="1" x14ac:dyDescent="0.2">
      <c r="B162" s="55" t="s">
        <v>10</v>
      </c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</row>
    <row r="163" spans="2:19" ht="12.75" customHeight="1" x14ac:dyDescent="0.2"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08"/>
    </row>
    <row r="164" spans="2:19" ht="12.75" customHeight="1" x14ac:dyDescent="0.2"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08"/>
    </row>
    <row r="166" spans="2:19" ht="29.25" x14ac:dyDescent="0.5">
      <c r="I166" s="190" t="s">
        <v>75</v>
      </c>
      <c r="J166" s="190"/>
      <c r="K166" s="190"/>
      <c r="L166" s="190"/>
      <c r="M166" s="190"/>
      <c r="N166" s="190"/>
    </row>
    <row r="169" spans="2:19" ht="21" customHeight="1" x14ac:dyDescent="0.2">
      <c r="F169" s="189" t="s">
        <v>120</v>
      </c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</row>
    <row r="170" spans="2:19" ht="21" customHeight="1" x14ac:dyDescent="0.2"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</row>
    <row r="171" spans="2:19" ht="7.5" customHeight="1" x14ac:dyDescent="0.2"/>
    <row r="172" spans="2:19" ht="21" customHeight="1" x14ac:dyDescent="0.2">
      <c r="E172" s="181" t="str">
        <f>Fedlap!E28</f>
        <v>Pest</v>
      </c>
      <c r="F172" s="181"/>
      <c r="G172" s="181"/>
      <c r="H172" s="181"/>
      <c r="I172" s="181"/>
      <c r="J172" s="181"/>
      <c r="K172" s="181"/>
      <c r="L172" s="181" t="s">
        <v>81</v>
      </c>
      <c r="M172" s="181"/>
      <c r="N172" s="181"/>
      <c r="O172" s="181"/>
      <c r="P172" s="181"/>
      <c r="Q172" s="181"/>
      <c r="R172" s="181"/>
      <c r="S172" s="181"/>
    </row>
    <row r="173" spans="2:19" ht="21" customHeight="1" x14ac:dyDescent="0.2"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</row>
    <row r="174" spans="2:19" ht="7.5" customHeight="1" x14ac:dyDescent="0.2"/>
    <row r="175" spans="2:19" ht="21" customHeight="1" x14ac:dyDescent="0.2">
      <c r="B175" s="73" t="s">
        <v>44</v>
      </c>
      <c r="E175" s="183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84"/>
      <c r="G175" s="184"/>
      <c r="H175" s="184"/>
      <c r="I175" s="184"/>
      <c r="J175" s="184"/>
      <c r="K175" s="184"/>
      <c r="L175" s="184"/>
      <c r="M175" s="180"/>
      <c r="N175" s="185" t="s">
        <v>121</v>
      </c>
      <c r="O175" s="184"/>
      <c r="P175" s="184"/>
      <c r="Q175" s="184"/>
      <c r="R175" s="180"/>
    </row>
    <row r="176" spans="2:19" ht="21" customHeight="1" x14ac:dyDescent="0.2">
      <c r="E176" s="184"/>
      <c r="F176" s="184"/>
      <c r="G176" s="184"/>
      <c r="H176" s="184"/>
      <c r="I176" s="184"/>
      <c r="J176" s="184"/>
      <c r="K176" s="184"/>
      <c r="L176" s="184"/>
      <c r="M176" s="180"/>
      <c r="N176" s="184"/>
      <c r="O176" s="184"/>
      <c r="P176" s="184"/>
      <c r="Q176" s="184"/>
      <c r="R176" s="180"/>
    </row>
    <row r="177" spans="2:23" ht="7.5" customHeight="1" x14ac:dyDescent="0.2"/>
    <row r="178" spans="2:23" ht="21" customHeight="1" x14ac:dyDescent="0.2">
      <c r="B178" s="73" t="s">
        <v>45</v>
      </c>
      <c r="E178" s="183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84"/>
      <c r="G178" s="184"/>
      <c r="H178" s="184"/>
      <c r="I178" s="184"/>
      <c r="J178" s="184"/>
      <c r="K178" s="184"/>
      <c r="L178" s="185" t="s">
        <v>41</v>
      </c>
      <c r="M178" s="185"/>
      <c r="N178" s="184"/>
      <c r="O178" s="184"/>
      <c r="P178" s="184"/>
      <c r="Q178" s="184"/>
      <c r="R178" s="180"/>
    </row>
    <row r="179" spans="2:23" s="55" customFormat="1" ht="21" customHeight="1" x14ac:dyDescent="0.2"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0"/>
      <c r="W179" s="84"/>
    </row>
    <row r="180" spans="2:23" ht="12.75" customHeight="1" x14ac:dyDescent="0.2"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</row>
    <row r="181" spans="2:23" ht="21" customHeight="1" x14ac:dyDescent="0.2">
      <c r="B181" s="73" t="s">
        <v>43</v>
      </c>
      <c r="E181" s="108"/>
      <c r="F181" s="108"/>
      <c r="G181" s="108"/>
      <c r="H181" s="108"/>
      <c r="I181" s="108"/>
      <c r="J181" s="191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91"/>
      <c r="L181" s="191"/>
      <c r="M181" s="111"/>
      <c r="N181" s="108"/>
      <c r="O181" s="108"/>
      <c r="P181" s="108"/>
      <c r="Q181" s="108"/>
      <c r="R181" s="108"/>
      <c r="S181" s="108"/>
    </row>
    <row r="182" spans="2:23" ht="21" customHeight="1" x14ac:dyDescent="0.2">
      <c r="J182" s="191"/>
      <c r="K182" s="191"/>
      <c r="L182" s="191"/>
      <c r="M182" s="111"/>
    </row>
    <row r="183" spans="2:23" ht="7.5" customHeight="1" x14ac:dyDescent="0.2"/>
    <row r="184" spans="2:23" ht="21" customHeight="1" x14ac:dyDescent="0.2">
      <c r="H184" s="179" t="s">
        <v>46</v>
      </c>
      <c r="I184" s="180"/>
      <c r="J184" s="180"/>
      <c r="K184" s="180"/>
      <c r="L184" s="180"/>
      <c r="M184" s="180"/>
      <c r="N184" s="180"/>
      <c r="O184" s="180"/>
    </row>
    <row r="185" spans="2:23" ht="21" customHeight="1" x14ac:dyDescent="0.2">
      <c r="H185" s="180"/>
      <c r="I185" s="180"/>
      <c r="J185" s="180"/>
      <c r="K185" s="180"/>
      <c r="L185" s="180"/>
      <c r="M185" s="180"/>
      <c r="N185" s="180"/>
      <c r="O185" s="180"/>
    </row>
    <row r="186" spans="2:23" ht="7.5" customHeight="1" x14ac:dyDescent="0.2"/>
    <row r="187" spans="2:23" ht="21" customHeight="1" x14ac:dyDescent="0.2">
      <c r="J187" s="176" t="s">
        <v>13</v>
      </c>
      <c r="K187" s="176"/>
      <c r="L187" s="176"/>
      <c r="M187" s="112"/>
    </row>
    <row r="188" spans="2:23" ht="21" customHeight="1" x14ac:dyDescent="0.2">
      <c r="F188" s="113"/>
      <c r="G188" s="113"/>
      <c r="H188" s="113"/>
      <c r="I188" s="113"/>
      <c r="J188" s="176"/>
      <c r="K188" s="176"/>
      <c r="L188" s="176"/>
      <c r="M188" s="112"/>
      <c r="N188" s="113"/>
      <c r="O188" s="113"/>
      <c r="P188" s="113"/>
    </row>
    <row r="189" spans="2:23" ht="7.5" customHeight="1" x14ac:dyDescent="0.2"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</row>
    <row r="190" spans="2:23" ht="21" customHeight="1" x14ac:dyDescent="0.2">
      <c r="I190" s="177" t="s">
        <v>47</v>
      </c>
      <c r="J190" s="178"/>
      <c r="K190" s="178"/>
      <c r="L190" s="178"/>
      <c r="M190" s="178"/>
      <c r="N190" s="178"/>
    </row>
    <row r="191" spans="2:23" ht="21" customHeight="1" x14ac:dyDescent="0.2">
      <c r="I191" s="178"/>
      <c r="J191" s="178"/>
      <c r="K191" s="178"/>
      <c r="L191" s="178"/>
      <c r="M191" s="178"/>
      <c r="N191" s="178"/>
    </row>
    <row r="193" spans="4:19" s="55" customFormat="1" ht="21" customHeight="1" x14ac:dyDescent="0.2">
      <c r="D193" s="67"/>
      <c r="E193" s="67"/>
    </row>
    <row r="194" spans="4:19" s="55" customFormat="1" ht="25.5" customHeight="1" x14ac:dyDescent="0.5">
      <c r="D194" s="67"/>
      <c r="E194" s="122" t="str">
        <f>Fedlap!E30</f>
        <v>Nagykőrös</v>
      </c>
      <c r="F194" s="122"/>
      <c r="G194" s="122"/>
      <c r="H194" s="122" t="str">
        <f>Fedlap!E32</f>
        <v>2022. november 12.</v>
      </c>
      <c r="I194" s="121"/>
    </row>
    <row r="198" spans="4:19" s="55" customFormat="1" ht="12.75" customHeight="1" x14ac:dyDescent="0.2">
      <c r="D198" s="67"/>
      <c r="E198" s="67"/>
    </row>
    <row r="199" spans="4:19" s="55" customFormat="1" ht="12.75" customHeight="1" x14ac:dyDescent="0.2">
      <c r="D199" s="67"/>
      <c r="E199" s="67"/>
    </row>
    <row r="201" spans="4:19" ht="27.75" customHeight="1" x14ac:dyDescent="0.5">
      <c r="E201" s="182"/>
      <c r="F201" s="180"/>
      <c r="G201" s="180"/>
      <c r="P201" s="182"/>
      <c r="Q201" s="180"/>
      <c r="R201" s="180"/>
    </row>
    <row r="202" spans="4:19" ht="7.5" customHeight="1" x14ac:dyDescent="0.2"/>
    <row r="203" spans="4:19" s="55" customFormat="1" ht="23.25" customHeight="1" x14ac:dyDescent="0.35">
      <c r="D203" s="65"/>
      <c r="E203" s="73"/>
      <c r="F203" s="120" t="s">
        <v>80</v>
      </c>
      <c r="G203" s="73"/>
      <c r="H203" s="73"/>
      <c r="I203" s="73"/>
      <c r="J203" s="73"/>
      <c r="K203" s="73"/>
      <c r="L203" s="73"/>
      <c r="M203" s="73"/>
      <c r="N203" s="73"/>
      <c r="O203" s="83"/>
      <c r="P203" s="186" t="s">
        <v>82</v>
      </c>
      <c r="Q203" s="164"/>
      <c r="R203" s="164"/>
      <c r="S203" s="73"/>
    </row>
    <row r="204" spans="4:19" s="55" customFormat="1" ht="12.75" customHeight="1" x14ac:dyDescent="0.2">
      <c r="D204" s="65"/>
      <c r="E204" s="65"/>
      <c r="F204" s="66"/>
      <c r="G204" s="66"/>
    </row>
    <row r="208" spans="4:19" ht="12.75" customHeight="1" x14ac:dyDescent="0.35">
      <c r="D208" s="115"/>
      <c r="E208" s="115"/>
      <c r="F208" s="115"/>
      <c r="G208" s="115"/>
      <c r="H208" s="108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27</v>
      </c>
      <c r="F2" t="s">
        <v>61</v>
      </c>
      <c r="I2" t="s">
        <v>39</v>
      </c>
    </row>
    <row r="3" spans="1:9" x14ac:dyDescent="0.2">
      <c r="A3" t="s">
        <v>28</v>
      </c>
      <c r="F3" t="s">
        <v>36</v>
      </c>
      <c r="I3" t="s">
        <v>40</v>
      </c>
    </row>
    <row r="4" spans="1:9" s="73" customFormat="1" x14ac:dyDescent="0.2">
      <c r="A4" s="73" t="s">
        <v>57</v>
      </c>
      <c r="F4" s="73" t="s">
        <v>37</v>
      </c>
    </row>
    <row r="5" spans="1:9" s="73" customFormat="1" x14ac:dyDescent="0.2">
      <c r="A5" s="73" t="s">
        <v>58</v>
      </c>
      <c r="F5" s="73" t="s">
        <v>38</v>
      </c>
    </row>
    <row r="6" spans="1:9" s="73" customFormat="1" x14ac:dyDescent="0.2">
      <c r="A6" s="73" t="s">
        <v>29</v>
      </c>
    </row>
    <row r="7" spans="1:9" x14ac:dyDescent="0.2">
      <c r="A7" s="73" t="s">
        <v>30</v>
      </c>
    </row>
    <row r="8" spans="1:9" s="73" customFormat="1" x14ac:dyDescent="0.2">
      <c r="A8" s="73" t="s">
        <v>59</v>
      </c>
    </row>
    <row r="9" spans="1:9" s="73" customFormat="1" x14ac:dyDescent="0.2">
      <c r="A9" s="73" t="s">
        <v>60</v>
      </c>
    </row>
    <row r="10" spans="1:9" x14ac:dyDescent="0.2">
      <c r="A10" s="73" t="s">
        <v>31</v>
      </c>
    </row>
    <row r="11" spans="1:9" x14ac:dyDescent="0.2">
      <c r="A11" s="73" t="s">
        <v>32</v>
      </c>
    </row>
    <row r="12" spans="1:9" x14ac:dyDescent="0.2">
      <c r="A12" s="73" t="s">
        <v>33</v>
      </c>
    </row>
    <row r="13" spans="1:9" x14ac:dyDescent="0.2">
      <c r="A13" s="73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1"/>
  <sheetViews>
    <sheetView tabSelected="1" topLeftCell="A16" workbookViewId="0">
      <selection activeCell="F50" sqref="F50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58" t="s">
        <v>17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s="24" customFormat="1" ht="12" customHeight="1" x14ac:dyDescent="0.35">
      <c r="A2" s="72"/>
      <c r="B2" s="72"/>
      <c r="C2" s="105"/>
      <c r="D2" s="72"/>
      <c r="E2" s="72"/>
      <c r="F2" s="72"/>
      <c r="G2" s="72"/>
      <c r="H2" s="72"/>
      <c r="I2" s="72"/>
      <c r="J2" s="72"/>
    </row>
    <row r="3" spans="1:10" s="24" customFormat="1" ht="23.25" x14ac:dyDescent="0.35">
      <c r="A3" s="159" t="s">
        <v>76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s="24" customFormat="1" ht="115.5" customHeight="1" x14ac:dyDescent="0.35">
      <c r="A4" s="160" t="s">
        <v>70</v>
      </c>
      <c r="B4" s="161"/>
      <c r="C4" s="161"/>
      <c r="D4" s="161"/>
      <c r="E4" s="161"/>
      <c r="F4" s="161"/>
      <c r="G4" s="161"/>
      <c r="H4" s="161"/>
      <c r="I4" s="161"/>
      <c r="J4" s="161"/>
    </row>
    <row r="5" spans="1:10" s="24" customFormat="1" ht="23.25" x14ac:dyDescent="0.35">
      <c r="A5" s="159" t="s">
        <v>71</v>
      </c>
      <c r="B5" s="159"/>
      <c r="C5" s="159"/>
      <c r="D5" s="159"/>
      <c r="E5" s="159"/>
      <c r="F5" s="164"/>
      <c r="G5" s="164"/>
      <c r="H5" s="164"/>
      <c r="I5" s="164"/>
      <c r="J5" s="164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63"/>
      <c r="B21" s="163"/>
      <c r="C21" s="163"/>
      <c r="D21" s="163"/>
      <c r="E21" s="163"/>
      <c r="F21" s="163"/>
      <c r="G21" s="163"/>
      <c r="H21" s="163"/>
      <c r="I21" s="163"/>
      <c r="J21" s="163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59"/>
      <c r="B23" s="159"/>
      <c r="C23" s="159"/>
      <c r="D23" s="159"/>
      <c r="E23" s="159"/>
      <c r="F23" s="159"/>
      <c r="G23" s="159"/>
      <c r="H23" s="159"/>
      <c r="I23" s="159"/>
      <c r="J23" s="159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62"/>
      <c r="B25" s="162"/>
      <c r="C25" s="162"/>
      <c r="D25" s="162"/>
      <c r="E25" s="162"/>
      <c r="F25" s="162"/>
      <c r="G25" s="162"/>
      <c r="H25" s="162"/>
      <c r="I25" s="162"/>
      <c r="J25" s="162"/>
    </row>
    <row r="26" spans="1:21" ht="12.75" customHeight="1" x14ac:dyDescent="0.2"/>
    <row r="27" spans="1:21" s="26" customFormat="1" ht="18" customHeight="1" x14ac:dyDescent="0.35">
      <c r="A27" s="162"/>
      <c r="B27" s="162"/>
      <c r="C27" s="162"/>
      <c r="D27" s="162"/>
      <c r="E27" s="162"/>
      <c r="F27" s="162"/>
      <c r="G27" s="162"/>
      <c r="H27" s="162"/>
      <c r="I27" s="162"/>
      <c r="J27" s="162"/>
    </row>
    <row r="28" spans="1:21" s="18" customFormat="1" ht="26.25" customHeight="1" x14ac:dyDescent="0.4">
      <c r="A28" s="106"/>
      <c r="B28" s="124" t="s">
        <v>78</v>
      </c>
      <c r="C28" s="124"/>
      <c r="D28" s="124"/>
      <c r="E28" s="125" t="s">
        <v>83</v>
      </c>
      <c r="H28" s="118"/>
      <c r="I28" s="107"/>
      <c r="J28" s="19"/>
      <c r="L28" s="106"/>
      <c r="M28" s="106"/>
      <c r="N28" s="106"/>
      <c r="O28" s="106"/>
      <c r="P28" s="106"/>
      <c r="Q28" s="106"/>
      <c r="R28" s="107"/>
      <c r="S28" s="106"/>
      <c r="T28" s="106"/>
      <c r="U28" s="107"/>
    </row>
    <row r="29" spans="1:21" ht="23.25" x14ac:dyDescent="0.35">
      <c r="A29" s="76"/>
      <c r="B29" s="76"/>
      <c r="C29" s="76"/>
      <c r="D29" s="76"/>
      <c r="E29" s="76"/>
    </row>
    <row r="30" spans="1:21" ht="26.25" x14ac:dyDescent="0.4">
      <c r="A30" s="103"/>
      <c r="B30" s="123" t="s">
        <v>77</v>
      </c>
      <c r="C30" s="123"/>
      <c r="D30" s="123"/>
      <c r="E30" s="125" t="s">
        <v>84</v>
      </c>
      <c r="H30" s="103"/>
      <c r="L30" s="103"/>
      <c r="M30" s="103"/>
      <c r="N30" s="103"/>
      <c r="O30" s="103"/>
      <c r="P30" s="103"/>
      <c r="Q30" s="103"/>
      <c r="R30" s="103"/>
      <c r="S30" s="103"/>
      <c r="T30" s="103"/>
    </row>
    <row r="31" spans="1:21" ht="23.25" x14ac:dyDescent="0.35">
      <c r="A31" s="76"/>
      <c r="B31" s="76"/>
      <c r="C31" s="76"/>
      <c r="D31" s="76"/>
      <c r="E31" s="76"/>
    </row>
    <row r="32" spans="1:21" ht="26.25" x14ac:dyDescent="0.4">
      <c r="A32" s="104"/>
      <c r="B32" s="78" t="s">
        <v>79</v>
      </c>
      <c r="C32" s="78"/>
      <c r="D32" s="78"/>
      <c r="E32" s="125" t="s">
        <v>85</v>
      </c>
      <c r="H32" s="118"/>
      <c r="L32" s="104"/>
      <c r="M32" s="104"/>
      <c r="N32" s="104"/>
      <c r="O32" s="104"/>
      <c r="P32" s="104"/>
      <c r="Q32" s="104"/>
      <c r="R32" s="104"/>
      <c r="S32" s="104"/>
      <c r="T32" s="104"/>
    </row>
    <row r="33" spans="1:15" x14ac:dyDescent="0.2">
      <c r="A33" s="77"/>
      <c r="B33" s="77"/>
      <c r="C33" s="77"/>
      <c r="D33" s="77"/>
      <c r="E33" s="77"/>
    </row>
    <row r="34" spans="1:15" ht="23.25" x14ac:dyDescent="0.35">
      <c r="A34" s="78"/>
      <c r="B34" s="78"/>
      <c r="C34" s="78"/>
      <c r="D34" s="78"/>
      <c r="E34" s="78" t="s">
        <v>7</v>
      </c>
      <c r="L34" s="78"/>
      <c r="O34" s="78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4" sqref="E14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58" t="s">
        <v>103</v>
      </c>
      <c r="C3" s="127" t="s">
        <v>110</v>
      </c>
      <c r="D3" s="36" t="s">
        <v>163</v>
      </c>
      <c r="E3" s="58" t="s">
        <v>171</v>
      </c>
      <c r="F3" s="46" t="s">
        <v>83</v>
      </c>
      <c r="G3" s="30">
        <v>79</v>
      </c>
      <c r="H3" s="30">
        <v>80</v>
      </c>
      <c r="I3" s="31">
        <f>SUM(G3:H3)</f>
        <v>159</v>
      </c>
      <c r="J3" s="45"/>
    </row>
    <row r="4" spans="1:10" s="28" customFormat="1" x14ac:dyDescent="0.2">
      <c r="A4" s="29">
        <v>2</v>
      </c>
      <c r="B4" s="58" t="s">
        <v>108</v>
      </c>
      <c r="C4" s="127" t="s">
        <v>112</v>
      </c>
      <c r="D4" s="36" t="s">
        <v>165</v>
      </c>
      <c r="E4" s="58" t="s">
        <v>164</v>
      </c>
      <c r="F4" s="46" t="s">
        <v>83</v>
      </c>
      <c r="G4" s="30">
        <v>80</v>
      </c>
      <c r="H4" s="30">
        <v>68</v>
      </c>
      <c r="I4" s="31">
        <f>SUM(G4:H4)</f>
        <v>148</v>
      </c>
      <c r="J4" s="45"/>
    </row>
    <row r="5" spans="1:10" s="28" customFormat="1" x14ac:dyDescent="0.2">
      <c r="A5" s="29">
        <v>3</v>
      </c>
      <c r="B5" s="58" t="s">
        <v>101</v>
      </c>
      <c r="C5" s="127" t="s">
        <v>109</v>
      </c>
      <c r="D5" s="36" t="s">
        <v>163</v>
      </c>
      <c r="E5" s="58" t="s">
        <v>166</v>
      </c>
      <c r="F5" s="46" t="s">
        <v>83</v>
      </c>
      <c r="G5" s="30">
        <v>54</v>
      </c>
      <c r="H5" s="30">
        <v>60</v>
      </c>
      <c r="I5" s="31">
        <f>SUM(G5:H5)</f>
        <v>114</v>
      </c>
    </row>
    <row r="6" spans="1:10" s="28" customFormat="1" x14ac:dyDescent="0.2">
      <c r="A6" s="29">
        <v>4</v>
      </c>
      <c r="B6" s="58" t="s">
        <v>162</v>
      </c>
      <c r="C6" s="127" t="s">
        <v>111</v>
      </c>
      <c r="D6" s="36" t="s">
        <v>165</v>
      </c>
      <c r="E6" s="58" t="s">
        <v>164</v>
      </c>
      <c r="F6" s="46" t="s">
        <v>83</v>
      </c>
      <c r="G6" s="30">
        <v>49</v>
      </c>
      <c r="H6" s="30">
        <v>56</v>
      </c>
      <c r="I6" s="31">
        <f>SUM(G6:H6)</f>
        <v>105</v>
      </c>
    </row>
    <row r="7" spans="1:10" s="28" customFormat="1" x14ac:dyDescent="0.2">
      <c r="A7" s="29">
        <v>5</v>
      </c>
      <c r="B7" s="136" t="s">
        <v>167</v>
      </c>
      <c r="C7" s="139">
        <v>2009</v>
      </c>
      <c r="D7" s="36" t="s">
        <v>94</v>
      </c>
      <c r="E7" s="64" t="s">
        <v>170</v>
      </c>
      <c r="F7" s="46" t="s">
        <v>83</v>
      </c>
      <c r="G7" s="30">
        <v>43</v>
      </c>
      <c r="H7" s="30">
        <v>37</v>
      </c>
      <c r="I7" s="31">
        <f>SUM(G7:H7)</f>
        <v>80</v>
      </c>
    </row>
    <row r="8" spans="1:10" s="28" customFormat="1" x14ac:dyDescent="0.2">
      <c r="A8" s="29">
        <v>6</v>
      </c>
      <c r="B8" s="136"/>
      <c r="C8" s="139"/>
      <c r="D8" s="36"/>
      <c r="E8" s="136"/>
      <c r="F8" s="46"/>
      <c r="G8" s="30"/>
      <c r="H8" s="30"/>
      <c r="I8" s="31">
        <f t="shared" ref="I8:I9" si="0">SUM(G8:H8)</f>
        <v>0</v>
      </c>
    </row>
    <row r="9" spans="1:10" s="28" customFormat="1" x14ac:dyDescent="0.2">
      <c r="A9" s="29">
        <v>7</v>
      </c>
      <c r="B9" s="36"/>
      <c r="C9" s="36"/>
      <c r="D9" s="36"/>
      <c r="E9" s="36"/>
      <c r="F9" s="36"/>
      <c r="G9" s="36"/>
      <c r="H9" s="36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ref="I10:I14" si="1">SUM(G10:H10)</f>
        <v>0</v>
      </c>
    </row>
    <row r="11" spans="1:10" s="28" customFormat="1" x14ac:dyDescent="0.2">
      <c r="A11" s="29">
        <v>9</v>
      </c>
      <c r="B11" s="46"/>
      <c r="C11" s="126"/>
      <c r="D11" s="46"/>
      <c r="F11" s="46"/>
      <c r="G11" s="30"/>
      <c r="H11" s="30"/>
      <c r="I11" s="31">
        <f t="shared" si="1"/>
        <v>0</v>
      </c>
    </row>
    <row r="12" spans="1:10" s="28" customFormat="1" x14ac:dyDescent="0.2">
      <c r="A12" s="29">
        <v>10</v>
      </c>
      <c r="B12" s="46"/>
      <c r="C12" s="126"/>
      <c r="D12" s="46"/>
      <c r="E12" s="46"/>
      <c r="F12" s="46"/>
      <c r="G12" s="30"/>
      <c r="H12" s="30"/>
      <c r="I12" s="31">
        <f t="shared" si="1"/>
        <v>0</v>
      </c>
    </row>
    <row r="13" spans="1:10" s="28" customFormat="1" x14ac:dyDescent="0.2">
      <c r="A13" s="29">
        <v>11</v>
      </c>
      <c r="B13" s="46"/>
      <c r="C13" s="126"/>
      <c r="D13" s="46"/>
      <c r="E13" s="46"/>
      <c r="F13" s="46"/>
      <c r="G13" s="30"/>
      <c r="H13" s="30"/>
      <c r="I13" s="31">
        <f t="shared" si="1"/>
        <v>0</v>
      </c>
    </row>
    <row r="14" spans="1:10" s="28" customFormat="1" x14ac:dyDescent="0.2">
      <c r="A14" s="29">
        <v>12</v>
      </c>
      <c r="B14" s="46"/>
      <c r="C14" s="126"/>
      <c r="D14" s="46"/>
      <c r="E14" s="46"/>
      <c r="F14" s="46"/>
      <c r="G14" s="30"/>
      <c r="H14" s="30"/>
      <c r="I14" s="31">
        <f t="shared" si="1"/>
        <v>0</v>
      </c>
    </row>
    <row r="15" spans="1:10" s="28" customFormat="1" x14ac:dyDescent="0.2">
      <c r="A15" s="29">
        <v>13</v>
      </c>
      <c r="B15" s="46"/>
      <c r="C15" s="33"/>
      <c r="D15" s="46"/>
      <c r="E15" s="47"/>
      <c r="F15" s="46"/>
      <c r="G15" s="30"/>
      <c r="H15" s="30"/>
      <c r="I15" s="31">
        <f t="shared" ref="I15:I27" si="2">SUM(G15:H15)</f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2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2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2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2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2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2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2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2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2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2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48</v>
      </c>
      <c r="B30" s="3"/>
      <c r="C30" s="4"/>
      <c r="D30" s="3"/>
      <c r="E30" s="3"/>
    </row>
    <row r="31" spans="1:9" s="28" customFormat="1" ht="15" x14ac:dyDescent="0.2">
      <c r="A31" s="167" t="s">
        <v>6</v>
      </c>
      <c r="B31" s="173" t="s">
        <v>73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s="28" customFormat="1" ht="15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s="28" customFormat="1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2">
        <f t="shared" ref="I34:I36" si="3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2">
        <f t="shared" si="3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2">
        <f t="shared" si="3"/>
        <v>0</v>
      </c>
    </row>
    <row r="37" spans="1:9" s="28" customFormat="1" x14ac:dyDescent="0.2">
      <c r="I37" s="102">
        <f>SUM(I34:I36)</f>
        <v>0</v>
      </c>
    </row>
    <row r="38" spans="1:9" s="28" customFormat="1" x14ac:dyDescent="0.2">
      <c r="I38" s="101"/>
    </row>
    <row r="39" spans="1:9" s="28" customFormat="1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2">
        <f t="shared" ref="I40:I42" si="4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2">
        <f t="shared" si="4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2">
        <f t="shared" si="4"/>
        <v>0</v>
      </c>
    </row>
    <row r="43" spans="1:9" s="28" customFormat="1" x14ac:dyDescent="0.2">
      <c r="I43" s="102">
        <f>SUM(I40:I42)</f>
        <v>0</v>
      </c>
    </row>
    <row r="44" spans="1:9" s="28" customFormat="1" x14ac:dyDescent="0.2">
      <c r="I44" s="101"/>
    </row>
    <row r="45" spans="1:9" s="28" customFormat="1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02">
        <f t="shared" ref="I46:I48" si="5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02">
        <f t="shared" si="5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02">
        <f t="shared" si="5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02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9" sqref="E19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19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136" t="s">
        <v>127</v>
      </c>
      <c r="C3" s="138">
        <v>2007</v>
      </c>
      <c r="D3" s="36" t="s">
        <v>119</v>
      </c>
      <c r="E3" s="138" t="s">
        <v>126</v>
      </c>
      <c r="F3" s="56" t="s">
        <v>83</v>
      </c>
      <c r="G3" s="48">
        <v>57</v>
      </c>
      <c r="H3" s="48">
        <v>68</v>
      </c>
      <c r="I3" s="49">
        <f t="shared" ref="I3:I9" si="0">SUM(G3:H3)</f>
        <v>125</v>
      </c>
    </row>
    <row r="4" spans="1:9" s="28" customFormat="1" x14ac:dyDescent="0.2">
      <c r="A4" s="29">
        <v>2</v>
      </c>
      <c r="B4" s="58"/>
      <c r="C4" s="137"/>
      <c r="D4" s="36"/>
      <c r="E4" s="58"/>
      <c r="F4" s="56"/>
      <c r="G4" s="48"/>
      <c r="H4" s="48"/>
      <c r="I4" s="49">
        <f t="shared" si="0"/>
        <v>0</v>
      </c>
    </row>
    <row r="5" spans="1:9" s="28" customFormat="1" x14ac:dyDescent="0.2">
      <c r="A5" s="29">
        <v>3</v>
      </c>
      <c r="B5" s="51"/>
      <c r="C5" s="126"/>
      <c r="D5" s="53"/>
      <c r="E5" s="53"/>
      <c r="F5" s="53"/>
      <c r="G5" s="48"/>
      <c r="H5" s="48"/>
      <c r="I5" s="49">
        <f t="shared" si="0"/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x14ac:dyDescent="0.2">
      <c r="A7" s="29">
        <v>5</v>
      </c>
      <c r="B7" s="47"/>
      <c r="C7" s="54"/>
      <c r="D7" s="64"/>
      <c r="E7" s="56"/>
      <c r="F7" s="58"/>
      <c r="G7" s="48"/>
      <c r="H7" s="48"/>
      <c r="I7" s="49">
        <f t="shared" si="0"/>
        <v>0</v>
      </c>
    </row>
    <row r="8" spans="1:9" s="28" customFormat="1" x14ac:dyDescent="0.2">
      <c r="A8" s="29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x14ac:dyDescent="0.2">
      <c r="A9" s="29">
        <v>7</v>
      </c>
      <c r="B9" s="47"/>
      <c r="C9" s="54"/>
      <c r="D9" s="53"/>
      <c r="E9" s="5"/>
      <c r="F9" s="56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ref="I10" si="1">SUM(G10:H10)</f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ref="I11:I27" si="2">SUM(G11:H11)</f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2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2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2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2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2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2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2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2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2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2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2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2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2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2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2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49</v>
      </c>
    </row>
    <row r="31" spans="1:9" s="28" customFormat="1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s="28" customFormat="1" ht="15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s="28" customFormat="1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2">
        <f t="shared" ref="I34:I36" si="3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2">
        <f t="shared" si="3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2">
        <f t="shared" si="3"/>
        <v>0</v>
      </c>
    </row>
    <row r="37" spans="1:9" s="28" customFormat="1" x14ac:dyDescent="0.2">
      <c r="I37" s="102">
        <f>SUM(I34:I36)</f>
        <v>0</v>
      </c>
    </row>
    <row r="38" spans="1:9" s="28" customFormat="1" x14ac:dyDescent="0.2">
      <c r="I38" s="101"/>
    </row>
    <row r="39" spans="1:9" s="28" customFormat="1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2">
        <f t="shared" ref="I40:I42" si="4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2">
        <f t="shared" si="4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2">
        <f t="shared" si="4"/>
        <v>0</v>
      </c>
    </row>
    <row r="43" spans="1:9" s="28" customFormat="1" x14ac:dyDescent="0.2">
      <c r="I43" s="102">
        <f>SUM(I40:I42)</f>
        <v>0</v>
      </c>
    </row>
    <row r="44" spans="1:9" s="28" customFormat="1" x14ac:dyDescent="0.2">
      <c r="I44" s="101"/>
    </row>
    <row r="45" spans="1:9" s="28" customFormat="1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02">
        <f t="shared" ref="I46:I48" si="5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02">
        <f t="shared" si="5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02">
        <f t="shared" si="5"/>
        <v>0</v>
      </c>
    </row>
    <row r="49" spans="9:9" s="28" customFormat="1" x14ac:dyDescent="0.2">
      <c r="I49" s="102">
        <f>SUM(I46:I48)</f>
        <v>0</v>
      </c>
    </row>
  </sheetData>
  <sortState xmlns:xlrd2="http://schemas.microsoft.com/office/spreadsheetml/2017/richdata2" ref="B3:I9">
    <sortCondition descending="1" ref="I3:I9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23" sqref="E23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62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ht="15" x14ac:dyDescent="0.2">
      <c r="A3" s="29">
        <v>1</v>
      </c>
      <c r="B3" s="142" t="s">
        <v>96</v>
      </c>
      <c r="C3" s="140">
        <v>2010</v>
      </c>
      <c r="D3" s="139" t="s">
        <v>119</v>
      </c>
      <c r="E3" s="138" t="s">
        <v>126</v>
      </c>
      <c r="F3" s="136" t="s">
        <v>83</v>
      </c>
      <c r="G3" s="140">
        <v>87</v>
      </c>
      <c r="H3" s="140">
        <v>86</v>
      </c>
      <c r="I3" s="141">
        <f>SUM(G3:H3)</f>
        <v>173</v>
      </c>
      <c r="J3" s="45"/>
    </row>
    <row r="4" spans="1:10" s="28" customFormat="1" ht="15" x14ac:dyDescent="0.2">
      <c r="A4" s="29">
        <v>2</v>
      </c>
      <c r="B4" s="139" t="s">
        <v>89</v>
      </c>
      <c r="C4" s="140">
        <v>2010</v>
      </c>
      <c r="D4" s="139" t="s">
        <v>90</v>
      </c>
      <c r="E4" s="136" t="s">
        <v>168</v>
      </c>
      <c r="F4" s="136" t="s">
        <v>83</v>
      </c>
      <c r="G4" s="140">
        <v>71</v>
      </c>
      <c r="H4" s="140">
        <v>69</v>
      </c>
      <c r="I4" s="141">
        <f>SUM(G4:H4)</f>
        <v>140</v>
      </c>
      <c r="J4" s="45"/>
    </row>
    <row r="5" spans="1:10" s="28" customFormat="1" ht="15" x14ac:dyDescent="0.2">
      <c r="A5" s="29">
        <v>3</v>
      </c>
      <c r="B5" s="142" t="s">
        <v>95</v>
      </c>
      <c r="C5" s="140">
        <v>2010</v>
      </c>
      <c r="D5" s="139" t="s">
        <v>119</v>
      </c>
      <c r="E5" s="142" t="s">
        <v>93</v>
      </c>
      <c r="F5" s="136" t="s">
        <v>83</v>
      </c>
      <c r="G5" s="140">
        <v>0</v>
      </c>
      <c r="H5" s="140">
        <v>0</v>
      </c>
      <c r="I5" s="141">
        <f>SUM(G5:H5)</f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ref="I6:I27" si="0">SUM(G6:H6)</f>
        <v>0</v>
      </c>
    </row>
    <row r="7" spans="1:10" s="28" customFormat="1" x14ac:dyDescent="0.2">
      <c r="A7" s="29">
        <v>5</v>
      </c>
      <c r="B7" s="56"/>
      <c r="C7" s="143"/>
      <c r="D7" s="46"/>
      <c r="E7" s="61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14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66</v>
      </c>
    </row>
    <row r="31" spans="1:9" s="28" customFormat="1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s="28" customFormat="1" ht="15" customHeight="1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s="28" customFormat="1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2">
        <f t="shared" si="1"/>
        <v>0</v>
      </c>
    </row>
    <row r="37" spans="1:9" s="28" customFormat="1" x14ac:dyDescent="0.2">
      <c r="I37" s="102">
        <f>SUM(I34:I36)</f>
        <v>0</v>
      </c>
    </row>
    <row r="38" spans="1:9" s="28" customFormat="1" x14ac:dyDescent="0.2">
      <c r="I38" s="101"/>
    </row>
    <row r="39" spans="1:9" s="28" customFormat="1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2">
        <f t="shared" si="2"/>
        <v>0</v>
      </c>
    </row>
    <row r="43" spans="1:9" s="28" customFormat="1" x14ac:dyDescent="0.2">
      <c r="I43" s="102">
        <f>SUM(I40:I42)</f>
        <v>0</v>
      </c>
    </row>
    <row r="44" spans="1:9" s="28" customFormat="1" x14ac:dyDescent="0.2">
      <c r="I44" s="101"/>
    </row>
    <row r="45" spans="1:9" s="28" customFormat="1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02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02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02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02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8" sqref="E18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63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136" t="s">
        <v>98</v>
      </c>
      <c r="C3" s="36">
        <v>2006</v>
      </c>
      <c r="D3" s="46" t="s">
        <v>119</v>
      </c>
      <c r="E3" s="136" t="s">
        <v>93</v>
      </c>
      <c r="F3" s="46" t="s">
        <v>83</v>
      </c>
      <c r="G3" s="48">
        <v>88</v>
      </c>
      <c r="H3" s="48">
        <v>88</v>
      </c>
      <c r="I3" s="49">
        <f>SUM(G3:H3)</f>
        <v>176</v>
      </c>
    </row>
    <row r="4" spans="1:9" s="28" customFormat="1" x14ac:dyDescent="0.2">
      <c r="A4" s="29">
        <v>2</v>
      </c>
      <c r="B4" s="136" t="s">
        <v>97</v>
      </c>
      <c r="C4" s="36">
        <v>2006</v>
      </c>
      <c r="D4" s="46" t="s">
        <v>119</v>
      </c>
      <c r="E4" s="136" t="s">
        <v>93</v>
      </c>
      <c r="F4" s="46" t="s">
        <v>83</v>
      </c>
      <c r="G4" s="48">
        <v>88</v>
      </c>
      <c r="H4" s="48">
        <v>83</v>
      </c>
      <c r="I4" s="49">
        <f>SUM(G4:H4)</f>
        <v>171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4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72</v>
      </c>
    </row>
    <row r="31" spans="1:9" s="28" customFormat="1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s="28" customFormat="1" ht="15" customHeight="1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s="28" customFormat="1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2">
        <f t="shared" si="1"/>
        <v>0</v>
      </c>
    </row>
    <row r="37" spans="1:9" s="28" customFormat="1" x14ac:dyDescent="0.2">
      <c r="I37" s="102">
        <f>SUM(I34:I36)</f>
        <v>0</v>
      </c>
    </row>
    <row r="38" spans="1:9" s="28" customFormat="1" x14ac:dyDescent="0.2">
      <c r="I38" s="101"/>
    </row>
    <row r="39" spans="1:9" s="28" customFormat="1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2">
        <f t="shared" si="2"/>
        <v>0</v>
      </c>
    </row>
    <row r="43" spans="1:9" s="28" customFormat="1" x14ac:dyDescent="0.2">
      <c r="I43" s="102">
        <f>SUM(I40:I42)</f>
        <v>0</v>
      </c>
    </row>
    <row r="44" spans="1:9" s="28" customFormat="1" x14ac:dyDescent="0.2">
      <c r="I44" s="101"/>
    </row>
    <row r="45" spans="1:9" s="28" customFormat="1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02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02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02">
        <f t="shared" si="3"/>
        <v>0</v>
      </c>
    </row>
    <row r="49" spans="9:9" s="28" customFormat="1" x14ac:dyDescent="0.2">
      <c r="I49" s="102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6" activePane="bottomRight" state="frozen"/>
      <selection sqref="A1:J1"/>
      <selection pane="topRight" sqref="A1:J1"/>
      <selection pane="bottomLeft" sqref="A1:J1"/>
      <selection pane="bottomRight" sqref="A1:I5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20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155" t="s">
        <v>106</v>
      </c>
      <c r="C3" s="52">
        <v>2009</v>
      </c>
      <c r="D3" s="155" t="s">
        <v>163</v>
      </c>
      <c r="E3" s="53" t="s">
        <v>169</v>
      </c>
      <c r="F3" s="53" t="s">
        <v>83</v>
      </c>
      <c r="G3" s="48">
        <v>83</v>
      </c>
      <c r="H3" s="48">
        <v>85</v>
      </c>
      <c r="I3" s="49">
        <f>SUM(G3:H3)</f>
        <v>168</v>
      </c>
    </row>
    <row r="4" spans="1:10" s="28" customFormat="1" ht="15.75" x14ac:dyDescent="0.2">
      <c r="A4" s="29">
        <v>2</v>
      </c>
      <c r="B4" s="56" t="s">
        <v>161</v>
      </c>
      <c r="C4" s="57">
        <v>2010</v>
      </c>
      <c r="D4" s="51" t="s">
        <v>165</v>
      </c>
      <c r="E4" s="58" t="s">
        <v>164</v>
      </c>
      <c r="F4" s="53" t="s">
        <v>83</v>
      </c>
      <c r="G4" s="48">
        <v>77</v>
      </c>
      <c r="H4" s="48">
        <v>70</v>
      </c>
      <c r="I4" s="49">
        <f>SUM(G4:H4)</f>
        <v>147</v>
      </c>
      <c r="J4" s="37"/>
    </row>
    <row r="5" spans="1:10" s="28" customFormat="1" ht="15.75" x14ac:dyDescent="0.2">
      <c r="A5" s="29">
        <v>3</v>
      </c>
      <c r="B5" s="136" t="s">
        <v>124</v>
      </c>
      <c r="C5" s="36">
        <v>2009</v>
      </c>
      <c r="D5" s="36" t="s">
        <v>94</v>
      </c>
      <c r="E5" s="64" t="s">
        <v>170</v>
      </c>
      <c r="F5" s="53" t="s">
        <v>83</v>
      </c>
      <c r="G5" s="48">
        <v>59</v>
      </c>
      <c r="H5" s="48">
        <v>68</v>
      </c>
      <c r="I5" s="49">
        <f>SUM(G5:H5)</f>
        <v>127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ref="I6:I27" si="0">SUM(G6:H6)</f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50</v>
      </c>
    </row>
    <row r="31" spans="1:9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ht="15" customHeight="1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ht="15.75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1"/>
    </row>
    <row r="39" spans="1:9" ht="15.75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2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0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1"/>
    </row>
    <row r="45" spans="1:9" ht="15.75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2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49"/>
  <sheetViews>
    <sheetView zoomScale="90" zoomScaleNormal="90" workbookViewId="0">
      <pane xSplit="2" ySplit="2" topLeftCell="C7" activePane="bottomRight" state="frozen"/>
      <selection sqref="A1:J1"/>
      <selection pane="topRight" sqref="A1:J1"/>
      <selection pane="bottomLeft" sqref="A1:J1"/>
      <selection pane="bottomRight" sqref="A1:I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21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8" t="s">
        <v>99</v>
      </c>
      <c r="C3" s="137" t="s">
        <v>115</v>
      </c>
      <c r="D3" s="36" t="s">
        <v>163</v>
      </c>
      <c r="E3" s="58" t="s">
        <v>171</v>
      </c>
      <c r="F3" s="35" t="s">
        <v>83</v>
      </c>
      <c r="G3" s="48">
        <v>76</v>
      </c>
      <c r="H3" s="48">
        <v>70</v>
      </c>
      <c r="I3" s="49">
        <f>SUM(G3:H3)</f>
        <v>146</v>
      </c>
    </row>
    <row r="4" spans="1:10" s="28" customFormat="1" ht="15.75" x14ac:dyDescent="0.2">
      <c r="A4" s="29">
        <v>3</v>
      </c>
      <c r="B4" s="51" t="s">
        <v>125</v>
      </c>
      <c r="C4" s="52">
        <v>2007</v>
      </c>
      <c r="D4" s="155" t="s">
        <v>114</v>
      </c>
      <c r="E4" s="53" t="s">
        <v>113</v>
      </c>
      <c r="F4" s="35" t="s">
        <v>83</v>
      </c>
      <c r="G4" s="48">
        <v>60</v>
      </c>
      <c r="H4" s="48">
        <v>56</v>
      </c>
      <c r="I4" s="49">
        <f>SUM(G4:H4)</f>
        <v>116</v>
      </c>
      <c r="J4" s="37"/>
    </row>
    <row r="5" spans="1:10" s="28" customFormat="1" ht="15.75" x14ac:dyDescent="0.2">
      <c r="A5" s="29">
        <v>2</v>
      </c>
      <c r="B5" s="156"/>
      <c r="C5" s="157"/>
      <c r="D5" s="156"/>
      <c r="E5" s="53"/>
      <c r="F5" s="53"/>
      <c r="G5" s="48"/>
      <c r="H5" s="48"/>
      <c r="I5" s="49">
        <f t="shared" ref="I5:I8" si="0">SUM(G5:H5)</f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ref="I9:I11" si="1">SUM(G9:H9)</f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1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1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ref="I12:I14" si="2">SUM(G12:H12)</f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2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2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ref="I15:I27" si="3">SUM(G15:H15)</f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3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3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3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3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3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3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3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3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3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3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3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3"/>
        <v>0</v>
      </c>
    </row>
    <row r="30" spans="1:9" ht="15.75" x14ac:dyDescent="0.2">
      <c r="A30" s="12" t="s">
        <v>51</v>
      </c>
    </row>
    <row r="31" spans="1:9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ht="15" customHeight="1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ht="15.75" x14ac:dyDescent="0.2">
      <c r="A33" s="29" t="s">
        <v>14</v>
      </c>
      <c r="B33" s="169" t="s">
        <v>8</v>
      </c>
      <c r="C33" s="170"/>
      <c r="D33" s="170"/>
      <c r="E33" s="171"/>
      <c r="F33" s="36"/>
      <c r="G33" s="36"/>
      <c r="H33" s="36"/>
      <c r="I33" s="102"/>
    </row>
    <row r="34" spans="1:9" ht="15.75" x14ac:dyDescent="0.2">
      <c r="A34" s="28"/>
      <c r="B34" s="36" t="s">
        <v>9</v>
      </c>
      <c r="C34" s="36">
        <v>2001</v>
      </c>
      <c r="D34" s="36"/>
      <c r="E34" s="36"/>
      <c r="F34" s="36"/>
      <c r="G34" s="36">
        <v>75</v>
      </c>
      <c r="H34" s="36">
        <v>83</v>
      </c>
      <c r="I34" s="102">
        <f t="shared" ref="I34:I36" si="4">SUM(G34:H34)</f>
        <v>158</v>
      </c>
    </row>
    <row r="35" spans="1:9" ht="15.75" x14ac:dyDescent="0.2">
      <c r="A35" s="28"/>
      <c r="B35" s="36" t="s">
        <v>55</v>
      </c>
      <c r="C35" s="36">
        <v>2002</v>
      </c>
      <c r="D35" s="36"/>
      <c r="E35" s="36"/>
      <c r="F35" s="36"/>
      <c r="G35" s="36">
        <v>70</v>
      </c>
      <c r="H35" s="36">
        <v>66</v>
      </c>
      <c r="I35" s="102">
        <f t="shared" si="4"/>
        <v>136</v>
      </c>
    </row>
    <row r="36" spans="1:9" ht="15.75" x14ac:dyDescent="0.2">
      <c r="A36" s="28"/>
      <c r="B36" s="36" t="s">
        <v>56</v>
      </c>
      <c r="C36" s="36">
        <v>2003</v>
      </c>
      <c r="D36" s="36"/>
      <c r="E36" s="36"/>
      <c r="F36" s="36"/>
      <c r="G36" s="36">
        <v>73</v>
      </c>
      <c r="H36" s="36">
        <v>65</v>
      </c>
      <c r="I36" s="102">
        <f t="shared" si="4"/>
        <v>138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2">
        <f>SUM(I34:I36)</f>
        <v>432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1"/>
    </row>
    <row r="39" spans="1:9" ht="15.75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2">
        <f t="shared" ref="I40:I42" si="5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2">
        <f t="shared" si="5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2">
        <f t="shared" si="5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1"/>
    </row>
    <row r="45" spans="1:9" ht="15.75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2">
        <f t="shared" ref="I46:I48" si="6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2">
        <f t="shared" si="6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2">
        <f t="shared" si="6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2">
        <f>SUM(I46:I48)</f>
        <v>0</v>
      </c>
    </row>
  </sheetData>
  <sortState xmlns:xlrd2="http://schemas.microsoft.com/office/spreadsheetml/2017/richdata2" ref="A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6" sqref="E16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64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1"/>
      <c r="C3" s="52"/>
      <c r="D3" s="64"/>
      <c r="E3" s="64"/>
      <c r="F3" s="53"/>
      <c r="G3" s="48"/>
      <c r="H3" s="48"/>
      <c r="I3" s="49">
        <f>SUM(G3:H3)</f>
        <v>0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67</v>
      </c>
    </row>
    <row r="31" spans="1:9" s="28" customFormat="1" ht="15" customHeight="1" x14ac:dyDescent="0.2">
      <c r="A31" s="167" t="s">
        <v>6</v>
      </c>
      <c r="B31" s="173" t="s">
        <v>74</v>
      </c>
      <c r="C31" s="167" t="s">
        <v>0</v>
      </c>
      <c r="D31" s="175"/>
      <c r="E31" s="172" t="s">
        <v>1</v>
      </c>
      <c r="F31" s="172"/>
      <c r="G31" s="165">
        <v>1</v>
      </c>
      <c r="H31" s="165">
        <v>2</v>
      </c>
      <c r="I31" s="167" t="s">
        <v>5</v>
      </c>
    </row>
    <row r="32" spans="1:9" s="28" customFormat="1" x14ac:dyDescent="0.2">
      <c r="A32" s="168"/>
      <c r="B32" s="174"/>
      <c r="C32" s="168"/>
      <c r="D32" s="166"/>
      <c r="E32" s="168"/>
      <c r="F32" s="168"/>
      <c r="G32" s="166"/>
      <c r="H32" s="166"/>
      <c r="I32" s="168"/>
    </row>
    <row r="33" spans="1:9" s="28" customFormat="1" ht="15.75" x14ac:dyDescent="0.2">
      <c r="A33" s="29" t="s">
        <v>14</v>
      </c>
      <c r="B33" s="169"/>
      <c r="C33" s="170"/>
      <c r="D33" s="170"/>
      <c r="E33" s="171"/>
      <c r="F33" s="36"/>
      <c r="G33" s="36"/>
      <c r="H33" s="36"/>
      <c r="I33" s="102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02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0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1"/>
    </row>
    <row r="39" spans="1:9" ht="15.75" x14ac:dyDescent="0.2">
      <c r="A39" s="29" t="s">
        <v>15</v>
      </c>
      <c r="B39" s="169"/>
      <c r="C39" s="170"/>
      <c r="D39" s="170"/>
      <c r="E39" s="171"/>
      <c r="F39" s="36"/>
      <c r="G39" s="36"/>
      <c r="H39" s="36"/>
      <c r="I39" s="10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1"/>
    </row>
    <row r="45" spans="1:9" ht="15.75" x14ac:dyDescent="0.2">
      <c r="A45" s="29" t="s">
        <v>16</v>
      </c>
      <c r="B45" s="169"/>
      <c r="C45" s="170"/>
      <c r="D45" s="170"/>
      <c r="E45" s="171"/>
      <c r="F45" s="36"/>
      <c r="G45" s="36"/>
      <c r="H45" s="36"/>
      <c r="I45" s="10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13</vt:i4>
      </vt:variant>
    </vt:vector>
  </HeadingPairs>
  <TitlesOfParts>
    <vt:vector size="33" baseType="lpstr">
      <vt:lpstr>beosztás</vt:lpstr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Munka3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2022-11-12T17:45:16Z</cp:lastPrinted>
  <dcterms:created xsi:type="dcterms:W3CDTF">2006-10-31T14:53:25Z</dcterms:created>
  <dcterms:modified xsi:type="dcterms:W3CDTF">2022-11-28T10:43:11Z</dcterms:modified>
</cp:coreProperties>
</file>