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2 áik\"/>
    </mc:Choice>
  </mc:AlternateContent>
  <xr:revisionPtr revIDLastSave="0" documentId="8_{3778B09E-70C6-4F66-8383-9E60286F5DD0}" xr6:coauthVersionLast="47" xr6:coauthVersionMax="47" xr10:uidLastSave="{00000000-0000-0000-0000-000000000000}"/>
  <bookViews>
    <workbookView xWindow="-120" yWindow="-120" windowWidth="20730" windowHeight="11160" tabRatio="949" firstSheet="5" activeTab="17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state="hidden" r:id="rId14"/>
    <sheet name="Oklevél(állóA5)egyéni" sheetId="28" state="hidden" r:id="rId15"/>
    <sheet name="Oklevél(állóA4)csapat" sheetId="25" state="hidden" r:id="rId16"/>
    <sheet name="Oklevél(állóA5)csapat (2)" sheetId="27" state="hidden" r:id="rId17"/>
    <sheet name="Nevezés OB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'Nevezés OB'!$F$1:$F$12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'Nevezés OB'!$A$1:$A$35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7" l="1"/>
  <c r="I3" i="7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6" i="7" l="1"/>
  <c r="I12" i="7"/>
  <c r="I13" i="7"/>
  <c r="I14" i="7"/>
  <c r="I5" i="7" l="1"/>
  <c r="I4" i="4" l="1"/>
  <c r="I8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10" i="2"/>
  <c r="I6" i="2"/>
  <c r="I4" i="2"/>
  <c r="I5" i="2"/>
  <c r="I8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<sst xmlns="http://schemas.openxmlformats.org/spreadsheetml/2006/main" count="518" uniqueCount="107">
  <si>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</si>
  <si>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</si>
  <si>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</si>
  <si>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</si>
  <si>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</si>
  <si>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</si>
  <si>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</si>
  <si>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</si>
  <si>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</si>
  <si>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</si>
  <si>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</si>
  <si>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</si>
  <si>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</si>
  <si>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</si>
  <si>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</si>
  <si>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</si>
  <si>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</si>
  <si>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</si>
  <si>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</si>
  <si>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</si>
  <si>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</si>
  <si>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</si>
  <si>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</si>
  <si>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</si>
  <si>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</si>
  <si>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Leány Ái 20</t>
  </si>
  <si>
    <t>OKLEVÉL</t>
  </si>
  <si>
    <t>Az Általános és Középiskolák</t>
  </si>
  <si>
    <t>korcsoprtban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</si>
  <si>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</si>
  <si>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</si>
  <si>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</si>
  <si>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</si>
  <si>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</si>
  <si>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</si>
  <si>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</si>
  <si>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</si>
  <si>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</si>
  <si>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</si>
  <si>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</si>
  <si>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</si>
  <si>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</si>
  <si>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</si>
  <si>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</si>
  <si>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</si>
  <si>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</si>
  <si>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</si>
  <si>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</si>
  <si>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</si>
  <si>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</si>
  <si>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</si>
  <si>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</si>
  <si>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</si>
  <si>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</si>
  <si>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</si>
  <si>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</si>
  <si>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</si>
  <si>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</si>
  <si>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</si>
  <si>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</si>
  <si>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</si>
  <si>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</si>
  <si>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</si>
  <si>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Csongrád - Csanád megye</t>
  </si>
  <si>
    <t>Algyő, Kastélykert u. 44.</t>
  </si>
  <si>
    <t>2022.  november 25.</t>
  </si>
  <si>
    <t>2022. évi</t>
  </si>
  <si>
    <t>Füle Aliz</t>
  </si>
  <si>
    <t>Csongrád-Csanád m.</t>
  </si>
  <si>
    <t>Tóth Bettina</t>
  </si>
  <si>
    <t>Szeged és térsége Eötvös J. Gimnázium ls Ált. Isk. Szeged</t>
  </si>
  <si>
    <t>SZSZC Krúdi Gyula Szakközépiskola Szeged</t>
  </si>
  <si>
    <t>Karolina Óvoda, Általános Iskola és Gimnázium Szeged</t>
  </si>
  <si>
    <t>Csentes-Varga Zsombor</t>
  </si>
  <si>
    <t>Aranyos Péter</t>
  </si>
  <si>
    <t>Orsy Tamás</t>
  </si>
  <si>
    <t>Béka Utcai Általános Iskola Szeged</t>
  </si>
  <si>
    <t>Kőházi Bence Kornél</t>
  </si>
  <si>
    <t>Szeged</t>
  </si>
  <si>
    <t>Szegedi SZC Gábor Dénes Technikum és Szakgimnázium Szeged</t>
  </si>
  <si>
    <t>Kruska Roland</t>
  </si>
  <si>
    <t>Gedói Általános Iskola Szeged</t>
  </si>
  <si>
    <t>Zártirányzékú Légpuska 20 lövéses - leány "közép iskolás" kategória - EGYÉNI</t>
  </si>
  <si>
    <t>tanulókat nevezi a Magyar Sportlövők Szövetsége 2022/23 évi Általános és Középiskolák  Országos Bajnokságára.</t>
  </si>
  <si>
    <t>Algyő, 2022. november 25.</t>
  </si>
  <si>
    <t>Pernyész Csaba II.O. versenybíró</t>
  </si>
  <si>
    <t>A Magyar Sportlövők Szövetsége Budapesti Sportlövő Szövetsége a Csongrád-Csanád megyi döntőn elért eredményeik alapján a következő</t>
  </si>
  <si>
    <t>Andrássy Árpád MSSZ Csongrád-Csanád M-i szöv. Főtitkár</t>
  </si>
  <si>
    <t>Dobó Zsolt</t>
  </si>
  <si>
    <t>Nyíltirányzékú Légpuska 20 lövéses - fiú "általános iskolás" kategória - EGYÉNI</t>
  </si>
  <si>
    <t>Nyíltirányzékú Légpuska 20 lövéses -fiú "Középiskolás" kategória - EGYÉNI</t>
  </si>
  <si>
    <t>Nyíltirányzékú Légpuska 20 lövéses -leány "Középiskolás" kategória - EGYÉNI</t>
  </si>
  <si>
    <t>Csongrád Csanád m.</t>
  </si>
  <si>
    <t>Piti Panna Réka</t>
  </si>
  <si>
    <t>Szőnyi Benjamin Református Általános Iskola Hódmezővásárhely</t>
  </si>
  <si>
    <t>Molnár Csongor</t>
  </si>
  <si>
    <t>Rókus II. sz. Ált. Iskola Szeged</t>
  </si>
  <si>
    <t>Németh L. Gim. és Ált. Iskola Hódmezővásárhely</t>
  </si>
  <si>
    <t>Prágai Veronika</t>
  </si>
  <si>
    <t>Hódmezővásárhelyi SzC Eötvös József Technikum</t>
  </si>
  <si>
    <t>össz</t>
  </si>
  <si>
    <t>Nevezés - Csongrád-Csanád megye</t>
  </si>
  <si>
    <t>Szent Benedek Technikum Gim., Szakgim. és Szakképző Isk. Szegedi Tagint.</t>
  </si>
  <si>
    <t>Szabó Gellért</t>
  </si>
  <si>
    <t>SzSzC Verdes J.technikum Szeged</t>
  </si>
  <si>
    <t>Szabó Anna Laura</t>
  </si>
  <si>
    <t>Dugonics A. Piarista Gim. Szeged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</si>
</sst>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10"/>
      <color rgb="FFFF0000"/>
      <name val="Arial CE"/>
      <charset val="238"/>
    </font>
    <font>
      <b/>
      <sz val="12"/>
      <name val="Arial CE"/>
      <charset val="238"/>
    </font>
    <font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89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1" xfId="0" applyFont="1" applyBorder="1"/>
    <xf numFmtId="0" fontId="0" fillId="4" borderId="2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0" fontId="26" fillId="0" borderId="0" xfId="0" applyFont="1"/>
    <xf numFmtId="0" fontId="41" fillId="0" borderId="0" xfId="0" applyFont="1"/>
    <xf numFmtId="0" fontId="0" fillId="0" borderId="1" xfId="0" applyFont="1" applyBorder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43" fillId="0" borderId="0" xfId="0" applyFont="1"/>
    <xf numFmtId="0" fontId="1" fillId="0" borderId="0" xfId="0" applyFont="1" applyFill="1" applyAlignment="1">
      <alignment vertical="center"/>
    </xf>
    <xf numFmtId="0" fontId="0" fillId="0" borderId="0" xfId="0" applyFont="1"/>
    <xf numFmtId="0" fontId="26" fillId="0" borderId="1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6" fillId="0" borderId="0" xfId="0" applyFont="1" applyAlignment="1"/>
    <xf numFmtId="0" fontId="29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0" xfId="0" applyAlignment="1"/>
    <xf numFmtId="0" fontId="32" fillId="0" borderId="0" xfId="0" applyFont="1" applyAlignment="1">
      <alignment horizontal="center"/>
    </xf>
    <xf numFmtId="0" fontId="29" fillId="0" borderId="0" xfId="0" applyFont="1" applyAlignment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opLeftCell="A28" workbookViewId="0">
      <selection activeCell="T29" sqref="T29:U29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49" t="s">
        <v>15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s="24" customFormat="1" ht="12" customHeight="1" x14ac:dyDescent="0.35">
      <c r="A2" s="77"/>
      <c r="B2" s="77"/>
      <c r="C2" s="113"/>
      <c r="D2" s="77"/>
      <c r="E2" s="77"/>
      <c r="F2" s="77"/>
      <c r="G2" s="77"/>
      <c r="H2" s="77"/>
      <c r="I2" s="77"/>
      <c r="J2" s="77"/>
    </row>
    <row r="3" spans="1:10" s="24" customFormat="1" ht="23.25" x14ac:dyDescent="0.35">
      <c r="A3" s="150" t="s">
        <v>66</v>
      </c>
      <c r="B3" s="150"/>
      <c r="C3" s="150"/>
      <c r="D3" s="150"/>
      <c r="E3" s="150"/>
      <c r="F3" s="150"/>
      <c r="G3" s="150"/>
      <c r="H3" s="150"/>
      <c r="I3" s="150"/>
      <c r="J3" s="150"/>
    </row>
    <row r="4" spans="1:10" s="24" customFormat="1" ht="115.5" customHeight="1" x14ac:dyDescent="0.35">
      <c r="A4" s="151" t="s">
        <v>51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10" s="24" customFormat="1" ht="23.25" x14ac:dyDescent="0.35">
      <c r="A5" s="150" t="s">
        <v>52</v>
      </c>
      <c r="B5" s="150"/>
      <c r="C5" s="150"/>
      <c r="D5" s="150"/>
      <c r="E5" s="150"/>
      <c r="F5" s="155"/>
      <c r="G5" s="155"/>
      <c r="H5" s="155"/>
      <c r="I5" s="155"/>
      <c r="J5" s="155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54"/>
      <c r="B21" s="154"/>
      <c r="C21" s="154"/>
      <c r="D21" s="154"/>
      <c r="E21" s="154"/>
      <c r="F21" s="154"/>
      <c r="G21" s="154"/>
      <c r="H21" s="154"/>
      <c r="I21" s="154"/>
      <c r="J21" s="154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50"/>
      <c r="B23" s="150"/>
      <c r="C23" s="150"/>
      <c r="D23" s="150"/>
      <c r="E23" s="150"/>
      <c r="F23" s="150"/>
      <c r="G23" s="150"/>
      <c r="H23" s="150"/>
      <c r="I23" s="150"/>
      <c r="J23" s="150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53"/>
      <c r="B25" s="153"/>
      <c r="C25" s="153"/>
      <c r="D25" s="153"/>
      <c r="E25" s="153"/>
      <c r="F25" s="153"/>
      <c r="G25" s="153"/>
      <c r="H25" s="153"/>
      <c r="I25" s="153"/>
      <c r="J25" s="153"/>
    </row>
    <row r="26" spans="1:21" ht="12.75" customHeight="1" x14ac:dyDescent="0.2"/>
    <row r="27" spans="1:21" s="26" customFormat="1" ht="18" customHeight="1" x14ac:dyDescent="0.35">
      <c r="A27" s="153"/>
      <c r="B27" s="153"/>
      <c r="C27" s="153"/>
      <c r="D27" s="153"/>
      <c r="E27" s="153"/>
      <c r="F27" s="153"/>
      <c r="G27" s="153"/>
      <c r="H27" s="153"/>
      <c r="I27" s="153"/>
      <c r="J27" s="153"/>
    </row>
    <row r="28" spans="1:21" s="18" customFormat="1" ht="26.25" customHeight="1" x14ac:dyDescent="0.4">
      <c r="A28" s="114"/>
      <c r="B28" s="132" t="s">
        <v>58</v>
      </c>
      <c r="C28" s="132"/>
      <c r="D28" s="132"/>
      <c r="E28" s="133" t="s">
        <v>63</v>
      </c>
      <c r="H28" s="126"/>
      <c r="I28" s="115"/>
      <c r="J28" s="19"/>
      <c r="L28" s="114"/>
      <c r="M28" s="114"/>
      <c r="N28" s="114"/>
      <c r="O28" s="114"/>
      <c r="P28" s="114"/>
      <c r="Q28" s="114"/>
      <c r="R28" s="115"/>
      <c r="S28" s="114"/>
      <c r="T28" s="114"/>
      <c r="U28" s="115"/>
    </row>
    <row r="29" spans="1:21" ht="23.25" x14ac:dyDescent="0.35">
      <c r="A29" s="81"/>
      <c r="B29" s="81"/>
      <c r="C29" s="81"/>
      <c r="D29" s="81"/>
      <c r="E29" s="81"/>
    </row>
    <row r="30" spans="1:21" ht="26.25" x14ac:dyDescent="0.4">
      <c r="A30" s="111"/>
      <c r="B30" s="131" t="s">
        <v>57</v>
      </c>
      <c r="C30" s="131"/>
      <c r="D30" s="131"/>
      <c r="E30" s="133" t="s">
        <v>64</v>
      </c>
      <c r="H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1" ht="23.25" x14ac:dyDescent="0.35">
      <c r="A31" s="81"/>
      <c r="B31" s="81"/>
      <c r="C31" s="81"/>
      <c r="D31" s="81"/>
      <c r="E31" s="81"/>
    </row>
    <row r="32" spans="1:21" ht="26.25" x14ac:dyDescent="0.4">
      <c r="A32" s="112"/>
      <c r="B32" s="83" t="s">
        <v>59</v>
      </c>
      <c r="C32" s="83"/>
      <c r="D32" s="83"/>
      <c r="E32" s="133" t="s">
        <v>65</v>
      </c>
      <c r="H32" s="126"/>
      <c r="L32" s="112"/>
      <c r="M32" s="112"/>
      <c r="N32" s="112"/>
      <c r="O32" s="112"/>
      <c r="P32" s="112"/>
      <c r="Q32" s="112"/>
      <c r="R32" s="112"/>
      <c r="S32" s="112"/>
      <c r="T32" s="112"/>
    </row>
    <row r="33" spans="1:15" x14ac:dyDescent="0.2">
      <c r="A33" s="82"/>
      <c r="B33" s="82"/>
      <c r="C33" s="82"/>
      <c r="D33" s="82"/>
      <c r="E33" s="82"/>
    </row>
    <row r="34" spans="1:15" ht="23.25" x14ac:dyDescent="0.35">
      <c r="A34" s="83"/>
      <c r="B34" s="83"/>
      <c r="C34" s="83"/>
      <c r="D34" s="83"/>
      <c r="E34" s="83" t="s">
        <v>7</v>
      </c>
      <c r="L34" s="83"/>
      <c r="O34" s="83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20" sqref="E20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137" t="s">
        <v>88</v>
      </c>
      <c r="C3" s="33">
        <v>2009</v>
      </c>
      <c r="D3" s="91"/>
      <c r="E3" s="46" t="s">
        <v>96</v>
      </c>
      <c r="F3" s="91"/>
      <c r="G3" s="30">
        <v>83</v>
      </c>
      <c r="H3" s="30">
        <v>83</v>
      </c>
      <c r="I3" s="31">
        <f>SUM(G3:H3)</f>
        <v>166</v>
      </c>
      <c r="J3" s="32"/>
    </row>
    <row r="4" spans="1:10" s="28" customFormat="1" ht="15.75" x14ac:dyDescent="0.2">
      <c r="A4" s="29">
        <v>2</v>
      </c>
      <c r="B4" s="34"/>
      <c r="C4" s="33"/>
      <c r="D4" s="91"/>
      <c r="E4" s="46"/>
      <c r="F4" s="91"/>
      <c r="G4" s="30"/>
      <c r="H4" s="30"/>
      <c r="I4" s="31">
        <f>SUM(G4:H4)</f>
        <v>0</v>
      </c>
      <c r="J4" s="32"/>
    </row>
    <row r="5" spans="1:10" s="28" customFormat="1" ht="15.75" x14ac:dyDescent="0.2">
      <c r="A5" s="29">
        <v>3</v>
      </c>
      <c r="B5" s="98"/>
      <c r="C5" s="57"/>
      <c r="D5" s="46"/>
      <c r="E5" s="46"/>
      <c r="F5" s="46"/>
      <c r="G5" s="30"/>
      <c r="H5" s="30"/>
      <c r="I5" s="31">
        <f>SUM(G5:H5)</f>
        <v>0</v>
      </c>
      <c r="J5" s="32"/>
    </row>
    <row r="6" spans="1:10" s="28" customFormat="1" ht="15.75" x14ac:dyDescent="0.2">
      <c r="A6" s="29">
        <v>4</v>
      </c>
      <c r="B6" s="34"/>
      <c r="C6" s="33"/>
      <c r="D6" s="91"/>
      <c r="E6" s="46"/>
      <c r="F6" s="91"/>
      <c r="G6" s="30"/>
      <c r="H6" s="30"/>
      <c r="I6" s="31">
        <f>SUM(G6:H6)</f>
        <v>0</v>
      </c>
      <c r="J6" s="32"/>
    </row>
    <row r="7" spans="1:10" s="28" customFormat="1" ht="15.75" x14ac:dyDescent="0.2">
      <c r="A7" s="29">
        <v>5</v>
      </c>
      <c r="B7" s="34"/>
      <c r="C7" s="33"/>
      <c r="D7" s="91"/>
      <c r="E7" s="91"/>
      <c r="F7" s="91"/>
      <c r="G7" s="30"/>
      <c r="H7" s="30"/>
      <c r="I7" s="31">
        <f>SUM(G7:H7)</f>
        <v>0</v>
      </c>
      <c r="J7" s="32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ref="I8:I27" si="0">SUM(G8:H8)</f>
        <v>0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  <row r="30" spans="1:10" ht="15.75" x14ac:dyDescent="0.2">
      <c r="A30" s="1" t="s">
        <v>40</v>
      </c>
    </row>
    <row r="31" spans="1:10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10" ht="15" customHeight="1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ht="15.75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51"/>
      <c r="C3" s="52"/>
      <c r="D3" s="53"/>
      <c r="E3" s="100"/>
      <c r="F3" s="53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47"/>
      <c r="C4" s="54"/>
      <c r="D4" s="53"/>
      <c r="E4" s="47"/>
      <c r="F4" s="56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53"/>
      <c r="F5" s="53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47"/>
      <c r="C6" s="54"/>
      <c r="D6" s="53"/>
      <c r="E6" s="47"/>
      <c r="F6" s="56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9" ht="15" customHeight="1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ht="15.75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34"/>
      <c r="C3" s="33"/>
      <c r="D3" s="35"/>
      <c r="E3" s="35"/>
      <c r="F3" s="35"/>
      <c r="G3" s="54"/>
      <c r="H3" s="9"/>
      <c r="I3" s="31">
        <f>SUM(G3:H3)</f>
        <v>0</v>
      </c>
    </row>
    <row r="4" spans="1:9" s="28" customFormat="1" ht="15.75" x14ac:dyDescent="0.2">
      <c r="A4" s="29">
        <v>2</v>
      </c>
      <c r="B4" s="34"/>
      <c r="C4" s="33"/>
      <c r="D4" s="35"/>
      <c r="E4" s="46"/>
      <c r="F4" s="35"/>
      <c r="G4" s="54"/>
      <c r="H4" s="54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35"/>
      <c r="F5" s="35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41</v>
      </c>
    </row>
    <row r="31" spans="1:9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9" ht="15" customHeight="1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ht="15.75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</sheetData>
  <sortState xmlns:xlrd2="http://schemas.microsoft.com/office/spreadsheetml/2017/richdata2" ref="B3:I5">
    <sortCondition descending="1" ref="I3:I5"/>
  </sortState>
  <mergeCells count="11">
    <mergeCell ref="G31:G32"/>
    <mergeCell ref="H31:H32"/>
    <mergeCell ref="I31:I32"/>
    <mergeCell ref="B33:E33"/>
    <mergeCell ref="B39:E39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7" sqref="E17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87" style="3" customWidth="1"/>
    <col min="6" max="6" width="22.8554687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146" t="s">
        <v>67</v>
      </c>
      <c r="C3" s="33">
        <v>2007</v>
      </c>
      <c r="D3" s="35"/>
      <c r="E3" s="136" t="s">
        <v>71</v>
      </c>
      <c r="F3" s="35" t="s">
        <v>68</v>
      </c>
      <c r="G3" s="29">
        <v>75</v>
      </c>
      <c r="H3" s="29">
        <v>77</v>
      </c>
      <c r="I3" s="31">
        <f>SUM(G3:H3)</f>
        <v>152</v>
      </c>
      <c r="J3" s="32"/>
    </row>
    <row r="4" spans="1:10" s="28" customFormat="1" ht="15.75" x14ac:dyDescent="0.2">
      <c r="A4" s="29">
        <v>2</v>
      </c>
      <c r="B4" s="146" t="s">
        <v>105</v>
      </c>
      <c r="C4" s="33">
        <v>2004</v>
      </c>
      <c r="D4" s="35"/>
      <c r="E4" s="147" t="s">
        <v>106</v>
      </c>
      <c r="F4" s="35" t="s">
        <v>68</v>
      </c>
      <c r="G4" s="29">
        <v>61</v>
      </c>
      <c r="H4" s="29">
        <v>75</v>
      </c>
      <c r="I4" s="31">
        <f>SUM(G4:H4)</f>
        <v>136</v>
      </c>
      <c r="J4" s="32"/>
    </row>
    <row r="5" spans="1:10" s="28" customFormat="1" ht="15.75" x14ac:dyDescent="0.2">
      <c r="A5" s="29">
        <v>3</v>
      </c>
      <c r="B5" s="66"/>
      <c r="C5" s="67"/>
      <c r="D5" s="68"/>
      <c r="E5" s="69"/>
      <c r="F5" s="35"/>
      <c r="G5" s="29"/>
      <c r="H5" s="29"/>
      <c r="I5" s="31">
        <f>SUM(G5:H5)</f>
        <v>0</v>
      </c>
      <c r="J5" s="32"/>
    </row>
    <row r="6" spans="1:10" s="28" customFormat="1" ht="15.75" x14ac:dyDescent="0.2">
      <c r="A6" s="29">
        <v>4</v>
      </c>
      <c r="B6" s="38"/>
      <c r="C6" s="39"/>
      <c r="D6" s="40"/>
      <c r="E6" s="59"/>
      <c r="F6" s="35"/>
      <c r="G6" s="29"/>
      <c r="H6" s="29"/>
      <c r="I6" s="31">
        <f t="shared" ref="I6:I27" si="0">SUM(G6:H6)</f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59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9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9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9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  <row r="30" spans="1:10" ht="15.75" x14ac:dyDescent="0.2">
      <c r="A30" s="12" t="s">
        <v>42</v>
      </c>
    </row>
    <row r="31" spans="1:10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10" ht="15" customHeight="1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ht="15.75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W208"/>
  <sheetViews>
    <sheetView view="pageBreakPreview" topLeftCell="A48" zoomScaleNormal="100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8" customWidth="1"/>
    <col min="13" max="13" width="4.140625" style="78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90" t="s">
        <v>25</v>
      </c>
    </row>
    <row r="3" spans="2:16" ht="13.5" thickTop="1" x14ac:dyDescent="0.2"/>
    <row r="11" spans="2:16" x14ac:dyDescent="0.2">
      <c r="G11" s="176" t="s">
        <v>26</v>
      </c>
      <c r="H11" s="176"/>
      <c r="I11" s="176"/>
      <c r="J11" s="176"/>
      <c r="K11" s="176"/>
      <c r="L11" s="176"/>
      <c r="M11" s="176"/>
      <c r="N11" s="176"/>
      <c r="O11" s="176"/>
      <c r="P11" s="177"/>
    </row>
    <row r="12" spans="2:16" x14ac:dyDescent="0.2">
      <c r="G12" s="176"/>
      <c r="H12" s="176"/>
      <c r="I12" s="176"/>
      <c r="J12" s="176"/>
      <c r="K12" s="176"/>
      <c r="L12" s="176"/>
      <c r="M12" s="176"/>
      <c r="N12" s="176"/>
      <c r="O12" s="176"/>
      <c r="P12" s="177"/>
    </row>
    <row r="13" spans="2:16" x14ac:dyDescent="0.2">
      <c r="G13" s="176"/>
      <c r="H13" s="176"/>
      <c r="I13" s="176"/>
      <c r="J13" s="176"/>
      <c r="K13" s="176"/>
      <c r="L13" s="176"/>
      <c r="M13" s="176"/>
      <c r="N13" s="176"/>
      <c r="O13" s="176"/>
      <c r="P13" s="177"/>
    </row>
    <row r="14" spans="2:16" x14ac:dyDescent="0.2">
      <c r="G14" s="176"/>
      <c r="H14" s="176"/>
      <c r="I14" s="176"/>
      <c r="J14" s="176"/>
      <c r="K14" s="176"/>
      <c r="L14" s="176"/>
      <c r="M14" s="176"/>
      <c r="N14" s="176"/>
      <c r="O14" s="176"/>
      <c r="P14" s="177"/>
    </row>
    <row r="15" spans="2:16" x14ac:dyDescent="0.2">
      <c r="G15" s="176"/>
      <c r="H15" s="176"/>
      <c r="I15" s="176"/>
      <c r="J15" s="176"/>
      <c r="K15" s="176"/>
      <c r="L15" s="176"/>
      <c r="M15" s="176"/>
      <c r="N15" s="176"/>
      <c r="O15" s="176"/>
      <c r="P15" s="177"/>
    </row>
    <row r="16" spans="2:16" x14ac:dyDescent="0.2">
      <c r="G16" s="176"/>
      <c r="H16" s="176"/>
      <c r="I16" s="176"/>
      <c r="J16" s="176"/>
      <c r="K16" s="176"/>
      <c r="L16" s="176"/>
      <c r="M16" s="176"/>
      <c r="N16" s="176"/>
      <c r="O16" s="176"/>
      <c r="P16" s="177"/>
    </row>
    <row r="21" spans="2:17" x14ac:dyDescent="0.2">
      <c r="F21" s="180">
        <f>IF(B2="LPU Fiú Ái 20",Áik_nylpu_Fiú_20!#REF!,IF(B2="LPU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20",KI_nylpu_Leány_20!#REF!,IF(B2="ZLPU Leány KI 20",'KI_Zlpu_Leány_20 '!B4,IF(B2="LPI Fiú Ái 20",Áik_Lpi_Fiú_20!B3,IF(B2="LPI Fiú KI 20",KI_Lpi_Fiú_20!B3,IF(B2="LPI Leány Ái 20",Áik_Lpi_Leány_20!B3,IF(B2="LPI Leány KI 20",'KI Lpi_Leány_20'!B3,))))))))))))</f>
        <v>0</v>
      </c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ht="12.75" customHeight="1" x14ac:dyDescent="0.2"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ht="12.75" customHeight="1" x14ac:dyDescent="0.2">
      <c r="B23" t="s">
        <v>8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ht="12.75" customHeight="1" x14ac:dyDescent="0.2"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ht="12.75" customHeight="1" x14ac:dyDescent="0.2"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7" spans="2:17" ht="29.25" x14ac:dyDescent="0.5">
      <c r="I27" s="179" t="s">
        <v>30</v>
      </c>
      <c r="J27" s="179"/>
      <c r="K27" s="179"/>
      <c r="L27" s="179"/>
      <c r="M27" s="179"/>
      <c r="N27" s="179"/>
    </row>
    <row r="30" spans="2:17" ht="21" customHeight="1" x14ac:dyDescent="0.2">
      <c r="F30" s="167" t="s">
        <v>27</v>
      </c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</row>
    <row r="31" spans="2:17" ht="21" customHeight="1" x14ac:dyDescent="0.2"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</row>
    <row r="32" spans="2:17" s="78" customFormat="1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84" t="str">
        <f>Fedlap!E28</f>
        <v>Csongrád - Csanád megye</v>
      </c>
      <c r="F33" s="184"/>
      <c r="G33" s="184"/>
      <c r="H33" s="184"/>
      <c r="I33" s="184"/>
      <c r="J33" s="184"/>
      <c r="K33" s="184"/>
      <c r="L33" s="184" t="s">
        <v>61</v>
      </c>
      <c r="M33" s="184"/>
      <c r="N33" s="184"/>
      <c r="O33" s="184"/>
      <c r="P33" s="184"/>
      <c r="Q33" s="184"/>
      <c r="R33" s="184"/>
      <c r="S33" s="184"/>
    </row>
    <row r="34" spans="2:21" ht="21" customHeight="1" x14ac:dyDescent="0.2"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</row>
    <row r="35" spans="2:21" s="78" customFormat="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80" t="s">
        <v>32</v>
      </c>
      <c r="D36" s="78" t="s">
        <v>50</v>
      </c>
      <c r="E36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36" s="168"/>
      <c r="G36" s="168"/>
      <c r="H36" s="168"/>
      <c r="I36" s="168"/>
      <c r="J36" s="168"/>
      <c r="K36" s="168"/>
      <c r="L36" s="168"/>
      <c r="M36" s="172"/>
      <c r="N36" s="174" t="s">
        <v>28</v>
      </c>
      <c r="O36" s="168"/>
      <c r="P36" s="168"/>
      <c r="Q36" s="168"/>
      <c r="R36" s="172"/>
    </row>
    <row r="37" spans="2:21" ht="21" customHeight="1" x14ac:dyDescent="0.2">
      <c r="E37" s="168"/>
      <c r="F37" s="168"/>
      <c r="G37" s="168"/>
      <c r="H37" s="168"/>
      <c r="I37" s="168"/>
      <c r="J37" s="168"/>
      <c r="K37" s="168"/>
      <c r="L37" s="168"/>
      <c r="M37" s="172"/>
      <c r="N37" s="168"/>
      <c r="O37" s="168"/>
      <c r="P37" s="168"/>
      <c r="Q37" s="168"/>
      <c r="R37" s="172"/>
    </row>
    <row r="38" spans="2:21" ht="7.5" customHeight="1" x14ac:dyDescent="0.2"/>
    <row r="39" spans="2:21" ht="21" customHeight="1" x14ac:dyDescent="0.2">
      <c r="B39" s="80" t="s">
        <v>33</v>
      </c>
      <c r="E39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39" s="168"/>
      <c r="G39" s="168"/>
      <c r="H39" s="168"/>
      <c r="I39" s="168"/>
      <c r="J39" s="168"/>
      <c r="K39" s="168"/>
      <c r="L39" s="174" t="s">
        <v>29</v>
      </c>
      <c r="M39" s="174"/>
      <c r="N39" s="168"/>
      <c r="O39" s="168"/>
      <c r="P39" s="168"/>
      <c r="Q39" s="168"/>
      <c r="R39" s="172"/>
    </row>
    <row r="40" spans="2:21" ht="21" customHeight="1" x14ac:dyDescent="0.2"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72"/>
    </row>
    <row r="42" spans="2:21" s="85" customFormat="1" ht="21" customHeight="1" x14ac:dyDescent="0.6">
      <c r="B42" s="80" t="s">
        <v>31</v>
      </c>
      <c r="G42" s="84"/>
      <c r="H42" s="84"/>
      <c r="I42" s="84"/>
      <c r="J42" s="182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83"/>
      <c r="L42" s="183"/>
      <c r="M42" s="97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83"/>
      <c r="K43" s="183"/>
      <c r="L43" s="183"/>
      <c r="M43" s="97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70" t="s">
        <v>34</v>
      </c>
      <c r="I45" s="155"/>
      <c r="J45" s="155"/>
      <c r="K45" s="155"/>
      <c r="L45" s="155"/>
      <c r="M45" s="155"/>
      <c r="N45" s="155"/>
      <c r="O45" s="155"/>
      <c r="Q45" s="87"/>
      <c r="R45" s="87"/>
    </row>
    <row r="46" spans="2:21" ht="21" customHeight="1" x14ac:dyDescent="0.2">
      <c r="G46" s="55"/>
      <c r="H46" s="155"/>
      <c r="I46" s="155"/>
      <c r="J46" s="155"/>
      <c r="K46" s="155"/>
      <c r="L46" s="155"/>
      <c r="M46" s="155"/>
      <c r="N46" s="155"/>
      <c r="O46" s="155"/>
      <c r="Q46" s="74"/>
      <c r="R46" s="74"/>
      <c r="S46" s="74"/>
      <c r="T46" s="74"/>
      <c r="U46" s="74"/>
    </row>
    <row r="47" spans="2:21" ht="7.5" customHeight="1" x14ac:dyDescent="0.2">
      <c r="G47" s="55"/>
    </row>
    <row r="48" spans="2:21" ht="21" customHeight="1" x14ac:dyDescent="0.2">
      <c r="J48" s="175" t="s">
        <v>9</v>
      </c>
      <c r="K48" s="175"/>
      <c r="L48" s="175"/>
      <c r="M48" s="94"/>
      <c r="R48" s="79"/>
    </row>
    <row r="49" spans="4:18" ht="21" customHeight="1" x14ac:dyDescent="0.2">
      <c r="J49" s="175"/>
      <c r="K49" s="175"/>
      <c r="L49" s="175"/>
      <c r="M49" s="94"/>
    </row>
    <row r="50" spans="4:18" ht="7.5" customHeight="1" x14ac:dyDescent="0.2"/>
    <row r="51" spans="4:18" s="55" customFormat="1" ht="21" customHeight="1" x14ac:dyDescent="0.2">
      <c r="F51" s="75"/>
      <c r="G51" s="75"/>
      <c r="H51" s="75"/>
      <c r="I51" s="185" t="s">
        <v>35</v>
      </c>
      <c r="J51" s="186"/>
      <c r="K51" s="186"/>
      <c r="L51" s="186"/>
      <c r="M51" s="186"/>
      <c r="N51" s="186"/>
      <c r="O51" s="75"/>
      <c r="P51" s="75"/>
    </row>
    <row r="52" spans="4:18" s="55" customFormat="1" ht="21" customHeight="1" x14ac:dyDescent="0.2">
      <c r="F52" s="75"/>
      <c r="G52" s="75"/>
      <c r="H52" s="75"/>
      <c r="I52" s="186"/>
      <c r="J52" s="186"/>
      <c r="K52" s="186"/>
      <c r="L52" s="186"/>
      <c r="M52" s="186"/>
      <c r="N52" s="186"/>
      <c r="O52" s="75"/>
      <c r="P52" s="75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Algyő, Kastélykert u. 44.</v>
      </c>
      <c r="F55" s="130"/>
      <c r="G55" s="130"/>
      <c r="H55" s="130" t="str">
        <f>Fedlap!E32</f>
        <v>2022.  november 25.</v>
      </c>
      <c r="I55" s="129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64"/>
      <c r="E58" s="64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71"/>
      <c r="F62" s="172"/>
      <c r="G62" s="172"/>
      <c r="O62" s="76"/>
      <c r="P62" s="171"/>
      <c r="Q62" s="172"/>
      <c r="R62" s="172"/>
    </row>
    <row r="63" spans="4:18" ht="7.5" customHeight="1" x14ac:dyDescent="0.2"/>
    <row r="64" spans="4:18" ht="23.25" x14ac:dyDescent="0.35">
      <c r="F64" s="128" t="s">
        <v>60</v>
      </c>
      <c r="O64" s="88"/>
      <c r="P64" s="173" t="s">
        <v>62</v>
      </c>
      <c r="Q64" s="155"/>
      <c r="R64" s="155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76" t="s">
        <v>26</v>
      </c>
      <c r="H80" s="176"/>
      <c r="I80" s="176"/>
      <c r="J80" s="176"/>
      <c r="K80" s="176"/>
      <c r="L80" s="176"/>
      <c r="M80" s="176"/>
      <c r="N80" s="176"/>
      <c r="O80" s="176"/>
      <c r="P80" s="177"/>
    </row>
    <row r="81" spans="2:17" x14ac:dyDescent="0.2">
      <c r="G81" s="176"/>
      <c r="H81" s="176"/>
      <c r="I81" s="176"/>
      <c r="J81" s="176"/>
      <c r="K81" s="176"/>
      <c r="L81" s="176"/>
      <c r="M81" s="176"/>
      <c r="N81" s="176"/>
      <c r="O81" s="176"/>
      <c r="P81" s="177"/>
    </row>
    <row r="82" spans="2:17" x14ac:dyDescent="0.2">
      <c r="G82" s="176"/>
      <c r="H82" s="176"/>
      <c r="I82" s="176"/>
      <c r="J82" s="176"/>
      <c r="K82" s="176"/>
      <c r="L82" s="176"/>
      <c r="M82" s="176"/>
      <c r="N82" s="176"/>
      <c r="O82" s="176"/>
      <c r="P82" s="177"/>
    </row>
    <row r="83" spans="2:17" x14ac:dyDescent="0.2">
      <c r="G83" s="176"/>
      <c r="H83" s="176"/>
      <c r="I83" s="176"/>
      <c r="J83" s="176"/>
      <c r="K83" s="176"/>
      <c r="L83" s="176"/>
      <c r="M83" s="176"/>
      <c r="N83" s="176"/>
      <c r="O83" s="176"/>
      <c r="P83" s="177"/>
    </row>
    <row r="84" spans="2:17" x14ac:dyDescent="0.2">
      <c r="G84" s="176"/>
      <c r="H84" s="176"/>
      <c r="I84" s="176"/>
      <c r="J84" s="176"/>
      <c r="K84" s="176"/>
      <c r="L84" s="176"/>
      <c r="M84" s="176"/>
      <c r="N84" s="176"/>
      <c r="O84" s="176"/>
      <c r="P84" s="177"/>
    </row>
    <row r="85" spans="2:17" x14ac:dyDescent="0.2">
      <c r="G85" s="176"/>
      <c r="H85" s="176"/>
      <c r="I85" s="176"/>
      <c r="J85" s="176"/>
      <c r="K85" s="176"/>
      <c r="L85" s="176"/>
      <c r="M85" s="176"/>
      <c r="N85" s="176"/>
      <c r="O85" s="176"/>
      <c r="P85" s="177"/>
    </row>
    <row r="90" spans="2:17" x14ac:dyDescent="0.2">
      <c r="F90" s="180">
        <f>IF(B2="LPU Fiú Ái 20",Áik_nylpu_Fiú_20!B5,IF(B2="LPU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20",KI_nylpu_Leány_20!B3,IF(B2="ZLPU Leány KI 20",'KI_Zlpu_Leány_20 '!B3,IF(B2="LPI Fiú Ái 20",Áik_Lpi_Fiú_20!B4,IF(B2="LPI Fiú KI 20",KI_Lpi_Fiú_20!B4,IF(B2="LPI Leány Ái 20",Áik_Lpi_Leány_20!B4,IF(B2="LPI Leány KI 20",'KI Lpi_Leány_20'!B4,))))))))))))</f>
        <v>0</v>
      </c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ht="12.75" customHeight="1" x14ac:dyDescent="0.2"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ht="12.75" customHeight="1" x14ac:dyDescent="0.2">
      <c r="B92" t="s">
        <v>8</v>
      </c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ht="12.75" customHeight="1" x14ac:dyDescent="0.2"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ht="12.75" customHeight="1" x14ac:dyDescent="0.2"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6" spans="2:17" ht="29.25" x14ac:dyDescent="0.5">
      <c r="I96" s="179" t="s">
        <v>30</v>
      </c>
      <c r="J96" s="179"/>
      <c r="K96" s="179"/>
      <c r="L96" s="179"/>
      <c r="M96" s="179"/>
      <c r="N96" s="179"/>
    </row>
    <row r="99" spans="2:19" ht="21" customHeight="1" x14ac:dyDescent="0.2">
      <c r="F99" s="167" t="s">
        <v>27</v>
      </c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</row>
    <row r="100" spans="2:19" ht="21" customHeight="1" x14ac:dyDescent="0.2"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</row>
    <row r="101" spans="2:19" ht="7.5" customHeight="1" x14ac:dyDescent="0.2"/>
    <row r="102" spans="2:19" ht="21" customHeight="1" x14ac:dyDescent="0.2">
      <c r="E102" s="184" t="str">
        <f>Fedlap!E28</f>
        <v>Csongrád - Csanád megye</v>
      </c>
      <c r="F102" s="184"/>
      <c r="G102" s="184"/>
      <c r="H102" s="184"/>
      <c r="I102" s="184"/>
      <c r="J102" s="184"/>
      <c r="K102" s="184"/>
      <c r="L102" s="184" t="s">
        <v>61</v>
      </c>
      <c r="M102" s="184"/>
      <c r="N102" s="184"/>
      <c r="O102" s="184"/>
      <c r="P102" s="184"/>
      <c r="Q102" s="184"/>
      <c r="R102" s="184"/>
      <c r="S102" s="184"/>
    </row>
    <row r="103" spans="2:19" ht="21" customHeight="1" x14ac:dyDescent="0.2"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</row>
    <row r="104" spans="2:19" ht="7.5" customHeight="1" x14ac:dyDescent="0.2"/>
    <row r="105" spans="2:19" ht="21" customHeight="1" x14ac:dyDescent="0.2">
      <c r="B105" t="s">
        <v>32</v>
      </c>
      <c r="E105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05" s="168"/>
      <c r="G105" s="168"/>
      <c r="H105" s="168"/>
      <c r="I105" s="168"/>
      <c r="J105" s="168"/>
      <c r="K105" s="168"/>
      <c r="L105" s="168"/>
      <c r="M105" s="172"/>
      <c r="N105" s="174" t="s">
        <v>28</v>
      </c>
      <c r="O105" s="168"/>
      <c r="P105" s="168"/>
      <c r="Q105" s="168"/>
      <c r="R105" s="172"/>
    </row>
    <row r="106" spans="2:19" ht="21" customHeight="1" x14ac:dyDescent="0.2">
      <c r="E106" s="168"/>
      <c r="F106" s="168"/>
      <c r="G106" s="168"/>
      <c r="H106" s="168"/>
      <c r="I106" s="168"/>
      <c r="J106" s="168"/>
      <c r="K106" s="168"/>
      <c r="L106" s="168"/>
      <c r="M106" s="172"/>
      <c r="N106" s="168"/>
      <c r="O106" s="168"/>
      <c r="P106" s="168"/>
      <c r="Q106" s="168"/>
      <c r="R106" s="172"/>
    </row>
    <row r="107" spans="2:19" ht="7.5" customHeight="1" x14ac:dyDescent="0.2"/>
    <row r="108" spans="2:19" ht="21" customHeight="1" x14ac:dyDescent="0.2">
      <c r="B108" t="s">
        <v>33</v>
      </c>
      <c r="E108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08" s="168"/>
      <c r="G108" s="168"/>
      <c r="H108" s="168"/>
      <c r="I108" s="168"/>
      <c r="J108" s="168"/>
      <c r="K108" s="168"/>
      <c r="L108" s="174" t="s">
        <v>29</v>
      </c>
      <c r="M108" s="174"/>
      <c r="N108" s="168"/>
      <c r="O108" s="168"/>
      <c r="P108" s="168"/>
      <c r="Q108" s="168"/>
      <c r="R108" s="172"/>
    </row>
    <row r="109" spans="2:19" s="55" customFormat="1" ht="21" customHeight="1" x14ac:dyDescent="0.2"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72"/>
    </row>
    <row r="110" spans="2:19" s="55" customFormat="1" ht="12.75" customHeight="1" x14ac:dyDescent="0.2">
      <c r="B110" s="55" t="s">
        <v>31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82">
        <f>IF(B2="LPU Fiú Ái 20",Áik_nylpu_Fiú_20!#REF!,IF(B2="ZLPU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68"/>
      <c r="L111" s="168"/>
      <c r="M111" s="96"/>
      <c r="N111" s="84"/>
      <c r="O111" s="84"/>
      <c r="P111" s="84"/>
    </row>
    <row r="112" spans="2:19" ht="21" customHeight="1" x14ac:dyDescent="0.6">
      <c r="J112" s="168"/>
      <c r="K112" s="168"/>
      <c r="L112" s="168"/>
      <c r="M112" s="96"/>
    </row>
    <row r="113" spans="4:16" ht="7.5" customHeight="1" x14ac:dyDescent="0.2"/>
    <row r="114" spans="4:16" ht="21" customHeight="1" x14ac:dyDescent="0.2">
      <c r="H114" s="170" t="s">
        <v>34</v>
      </c>
      <c r="I114" s="172"/>
      <c r="J114" s="172"/>
      <c r="K114" s="172"/>
      <c r="L114" s="172"/>
      <c r="M114" s="172"/>
      <c r="N114" s="172"/>
      <c r="O114" s="172"/>
    </row>
    <row r="115" spans="4:16" ht="21" customHeight="1" x14ac:dyDescent="0.2">
      <c r="H115" s="172"/>
      <c r="I115" s="172"/>
      <c r="J115" s="172"/>
      <c r="K115" s="172"/>
      <c r="L115" s="172"/>
      <c r="M115" s="172"/>
      <c r="N115" s="172"/>
      <c r="O115" s="172"/>
    </row>
    <row r="116" spans="4:16" ht="7.5" customHeight="1" x14ac:dyDescent="0.2"/>
    <row r="117" spans="4:16" ht="21" customHeight="1" x14ac:dyDescent="0.2">
      <c r="J117" s="175" t="s">
        <v>10</v>
      </c>
      <c r="K117" s="175"/>
      <c r="L117" s="175"/>
      <c r="M117" s="94"/>
    </row>
    <row r="118" spans="4:16" ht="21" customHeight="1" x14ac:dyDescent="0.2">
      <c r="F118" s="75"/>
      <c r="G118" s="75"/>
      <c r="H118" s="75"/>
      <c r="I118" s="75"/>
      <c r="J118" s="175"/>
      <c r="K118" s="175"/>
      <c r="L118" s="175"/>
      <c r="M118" s="94"/>
      <c r="N118" s="75"/>
      <c r="O118" s="75"/>
      <c r="P118" s="75"/>
    </row>
    <row r="119" spans="4:16" ht="7.5" customHeight="1" x14ac:dyDescent="0.2">
      <c r="F119" s="75"/>
      <c r="G119" s="75"/>
      <c r="H119" s="75"/>
      <c r="I119" s="75"/>
      <c r="J119" s="75"/>
      <c r="K119" s="75"/>
      <c r="L119" s="75"/>
      <c r="M119" s="95"/>
      <c r="N119" s="75"/>
      <c r="O119" s="75"/>
      <c r="P119" s="75"/>
    </row>
    <row r="120" spans="4:16" ht="21" customHeight="1" x14ac:dyDescent="0.2">
      <c r="I120" s="185" t="s">
        <v>35</v>
      </c>
      <c r="J120" s="186"/>
      <c r="K120" s="186"/>
      <c r="L120" s="186"/>
      <c r="M120" s="186"/>
      <c r="N120" s="186"/>
    </row>
    <row r="121" spans="4:16" s="55" customFormat="1" ht="21" customHeight="1" x14ac:dyDescent="0.2">
      <c r="I121" s="186"/>
      <c r="J121" s="186"/>
      <c r="K121" s="186"/>
      <c r="L121" s="186"/>
      <c r="M121" s="186"/>
      <c r="N121" s="186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0" t="str">
        <f>Fedlap!E30</f>
        <v>Algyő, Kastélykert u. 44.</v>
      </c>
      <c r="F124" s="130"/>
      <c r="G124" s="130"/>
      <c r="H124" s="130" t="str">
        <f>Fedlap!E32</f>
        <v>2022.  november 25.</v>
      </c>
      <c r="I124" s="129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71"/>
      <c r="F131" s="172"/>
      <c r="G131" s="172"/>
      <c r="P131" s="171"/>
      <c r="Q131" s="172"/>
      <c r="R131" s="172"/>
    </row>
    <row r="132" spans="4:18" ht="7.5" customHeight="1" x14ac:dyDescent="0.2"/>
    <row r="133" spans="4:18" ht="23.25" customHeight="1" x14ac:dyDescent="0.35">
      <c r="D133" s="70"/>
      <c r="E133" s="173" t="s">
        <v>60</v>
      </c>
      <c r="F133" s="155"/>
      <c r="G133" s="155"/>
      <c r="H133" s="127"/>
      <c r="I133" s="127"/>
      <c r="J133" s="127"/>
      <c r="K133" s="127"/>
      <c r="L133" s="127"/>
      <c r="M133" s="127"/>
      <c r="N133" s="127"/>
      <c r="O133" s="127"/>
      <c r="P133" s="173" t="s">
        <v>62</v>
      </c>
      <c r="Q133" s="155"/>
      <c r="R133" s="155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78"/>
      <c r="E138" s="178"/>
      <c r="F138" s="178"/>
      <c r="G138" s="178"/>
      <c r="H138" s="172"/>
    </row>
    <row r="150" spans="6:17" x14ac:dyDescent="0.2">
      <c r="G150" s="176" t="s">
        <v>26</v>
      </c>
      <c r="H150" s="176"/>
      <c r="I150" s="176"/>
      <c r="J150" s="176"/>
      <c r="K150" s="176"/>
      <c r="L150" s="176"/>
      <c r="M150" s="176"/>
      <c r="N150" s="176"/>
      <c r="O150" s="176"/>
      <c r="P150" s="177"/>
    </row>
    <row r="151" spans="6:17" x14ac:dyDescent="0.2">
      <c r="G151" s="176"/>
      <c r="H151" s="176"/>
      <c r="I151" s="176"/>
      <c r="J151" s="176"/>
      <c r="K151" s="176"/>
      <c r="L151" s="176"/>
      <c r="M151" s="176"/>
      <c r="N151" s="176"/>
      <c r="O151" s="176"/>
      <c r="P151" s="177"/>
    </row>
    <row r="152" spans="6:17" x14ac:dyDescent="0.2">
      <c r="G152" s="176"/>
      <c r="H152" s="176"/>
      <c r="I152" s="176"/>
      <c r="J152" s="176"/>
      <c r="K152" s="176"/>
      <c r="L152" s="176"/>
      <c r="M152" s="176"/>
      <c r="N152" s="176"/>
      <c r="O152" s="176"/>
      <c r="P152" s="177"/>
    </row>
    <row r="153" spans="6:17" x14ac:dyDescent="0.2">
      <c r="G153" s="176"/>
      <c r="H153" s="176"/>
      <c r="I153" s="176"/>
      <c r="J153" s="176"/>
      <c r="K153" s="176"/>
      <c r="L153" s="176"/>
      <c r="M153" s="176"/>
      <c r="N153" s="176"/>
      <c r="O153" s="176"/>
      <c r="P153" s="177"/>
    </row>
    <row r="154" spans="6:17" x14ac:dyDescent="0.2">
      <c r="G154" s="176"/>
      <c r="H154" s="176"/>
      <c r="I154" s="176"/>
      <c r="J154" s="176"/>
      <c r="K154" s="176"/>
      <c r="L154" s="176"/>
      <c r="M154" s="176"/>
      <c r="N154" s="176"/>
      <c r="O154" s="176"/>
      <c r="P154" s="177"/>
    </row>
    <row r="155" spans="6:17" x14ac:dyDescent="0.2">
      <c r="G155" s="176"/>
      <c r="H155" s="176"/>
      <c r="I155" s="176"/>
      <c r="J155" s="176"/>
      <c r="K155" s="176"/>
      <c r="L155" s="176"/>
      <c r="M155" s="176"/>
      <c r="N155" s="176"/>
      <c r="O155" s="176"/>
      <c r="P155" s="177"/>
    </row>
    <row r="160" spans="6:17" x14ac:dyDescent="0.2">
      <c r="F160" s="180">
        <f>IF(B2="LPU Fiú Ái 20",Áik_nylpu_Fiú_20!B8,IF(B2="LPU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'!#REF!,IF(B2="LPI Fiú Ái 20",Áik_Lpi_Fiú_20!B5,IF(B2="LPI Fiú KI 20",KI_Lpi_Fiú_20!B5,IF(B2="LPI Leány Ái 20",Áik_Lpi_Leány_20!B5,IF(B2="LPI Leány KI 20",'KI Lpi_Leány_20'!B5,))))))))))))</f>
        <v>0</v>
      </c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9" ht="12.75" customHeight="1" x14ac:dyDescent="0.2"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9" s="55" customFormat="1" ht="12.75" customHeight="1" x14ac:dyDescent="0.2">
      <c r="B162" s="55" t="s">
        <v>8</v>
      </c>
      <c r="E162" s="84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9" ht="12.75" customHeight="1" x14ac:dyDescent="0.2">
      <c r="E163" s="74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74"/>
      <c r="S163" s="74"/>
    </row>
    <row r="164" spans="2:19" ht="12.75" customHeight="1" x14ac:dyDescent="0.2">
      <c r="E164" s="74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74"/>
      <c r="S164" s="74"/>
    </row>
    <row r="166" spans="2:19" ht="29.25" x14ac:dyDescent="0.5">
      <c r="I166" s="179" t="s">
        <v>30</v>
      </c>
      <c r="J166" s="179"/>
      <c r="K166" s="179"/>
      <c r="L166" s="179"/>
      <c r="M166" s="179"/>
      <c r="N166" s="179"/>
    </row>
    <row r="169" spans="2:19" ht="21" customHeight="1" x14ac:dyDescent="0.2">
      <c r="F169" s="167" t="s">
        <v>27</v>
      </c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</row>
    <row r="170" spans="2:19" ht="21" customHeight="1" x14ac:dyDescent="0.2"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</row>
    <row r="171" spans="2:19" ht="7.5" customHeight="1" x14ac:dyDescent="0.2"/>
    <row r="172" spans="2:19" ht="21" customHeight="1" x14ac:dyDescent="0.2">
      <c r="E172" s="184" t="str">
        <f>Fedlap!E28</f>
        <v>Csongrád - Csanád megye</v>
      </c>
      <c r="F172" s="184"/>
      <c r="G172" s="184"/>
      <c r="H172" s="184"/>
      <c r="I172" s="184"/>
      <c r="J172" s="184"/>
      <c r="K172" s="184"/>
      <c r="L172" s="184" t="s">
        <v>61</v>
      </c>
      <c r="M172" s="184"/>
      <c r="N172" s="184"/>
      <c r="O172" s="184"/>
      <c r="P172" s="184"/>
      <c r="Q172" s="184"/>
      <c r="R172" s="184"/>
      <c r="S172" s="184"/>
    </row>
    <row r="173" spans="2:19" ht="21" customHeight="1" x14ac:dyDescent="0.2">
      <c r="E173" s="184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</row>
    <row r="174" spans="2:19" ht="7.5" customHeight="1" x14ac:dyDescent="0.2"/>
    <row r="175" spans="2:19" ht="21" customHeight="1" x14ac:dyDescent="0.2">
      <c r="B175" t="s">
        <v>32</v>
      </c>
      <c r="E175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75" s="168"/>
      <c r="G175" s="168"/>
      <c r="H175" s="168"/>
      <c r="I175" s="168"/>
      <c r="J175" s="168"/>
      <c r="K175" s="168"/>
      <c r="L175" s="168"/>
      <c r="M175" s="172"/>
      <c r="N175" s="174" t="s">
        <v>28</v>
      </c>
      <c r="O175" s="168"/>
      <c r="P175" s="168"/>
      <c r="Q175" s="168"/>
      <c r="R175" s="172"/>
    </row>
    <row r="176" spans="2:19" ht="21" customHeight="1" x14ac:dyDescent="0.2">
      <c r="E176" s="168"/>
      <c r="F176" s="168"/>
      <c r="G176" s="168"/>
      <c r="H176" s="168"/>
      <c r="I176" s="168"/>
      <c r="J176" s="168"/>
      <c r="K176" s="168"/>
      <c r="L176" s="168"/>
      <c r="M176" s="172"/>
      <c r="N176" s="168"/>
      <c r="O176" s="168"/>
      <c r="P176" s="168"/>
      <c r="Q176" s="168"/>
      <c r="R176" s="172"/>
    </row>
    <row r="177" spans="2:23" ht="7.5" customHeight="1" x14ac:dyDescent="0.2"/>
    <row r="178" spans="2:23" ht="21" customHeight="1" x14ac:dyDescent="0.2">
      <c r="B178" t="s">
        <v>33</v>
      </c>
      <c r="E178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78" s="168"/>
      <c r="G178" s="168"/>
      <c r="H178" s="168"/>
      <c r="I178" s="168"/>
      <c r="J178" s="168"/>
      <c r="K178" s="168"/>
      <c r="L178" s="174" t="s">
        <v>29</v>
      </c>
      <c r="M178" s="174"/>
      <c r="N178" s="168"/>
      <c r="O178" s="168"/>
      <c r="P178" s="168"/>
      <c r="Q178" s="168"/>
      <c r="R178" s="172"/>
    </row>
    <row r="179" spans="2:23" s="55" customFormat="1" ht="21" customHeight="1" x14ac:dyDescent="0.2"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72"/>
      <c r="W179" s="89"/>
    </row>
    <row r="180" spans="2:23" ht="12.75" customHeight="1" x14ac:dyDescent="0.2">
      <c r="E180" s="74"/>
      <c r="F180" s="74"/>
      <c r="G180" s="74"/>
      <c r="H180" s="74"/>
      <c r="I180" s="74"/>
      <c r="J180" s="74"/>
      <c r="K180" s="74"/>
      <c r="L180" s="74"/>
      <c r="M180" s="92"/>
      <c r="N180" s="74"/>
      <c r="O180" s="74"/>
      <c r="P180" s="74"/>
      <c r="Q180" s="74"/>
      <c r="R180" s="74"/>
      <c r="S180" s="74"/>
    </row>
    <row r="181" spans="2:23" ht="21" customHeight="1" x14ac:dyDescent="0.2">
      <c r="B181" t="s">
        <v>31</v>
      </c>
      <c r="E181" s="74"/>
      <c r="F181" s="74"/>
      <c r="G181" s="74"/>
      <c r="H181" s="74"/>
      <c r="I181" s="74"/>
      <c r="J181" s="182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82"/>
      <c r="L181" s="182"/>
      <c r="M181" s="93"/>
      <c r="N181" s="74"/>
      <c r="O181" s="74"/>
      <c r="P181" s="74"/>
      <c r="Q181" s="74"/>
      <c r="R181" s="74"/>
      <c r="S181" s="74"/>
    </row>
    <row r="182" spans="2:23" ht="21" customHeight="1" x14ac:dyDescent="0.2">
      <c r="J182" s="182"/>
      <c r="K182" s="182"/>
      <c r="L182" s="182"/>
      <c r="M182" s="93"/>
    </row>
    <row r="183" spans="2:23" ht="7.5" customHeight="1" x14ac:dyDescent="0.2"/>
    <row r="184" spans="2:23" ht="21" customHeight="1" x14ac:dyDescent="0.2">
      <c r="H184" s="170" t="s">
        <v>34</v>
      </c>
      <c r="I184" s="172"/>
      <c r="J184" s="172"/>
      <c r="K184" s="172"/>
      <c r="L184" s="172"/>
      <c r="M184" s="172"/>
      <c r="N184" s="172"/>
      <c r="O184" s="172"/>
    </row>
    <row r="185" spans="2:23" ht="21" customHeight="1" x14ac:dyDescent="0.2">
      <c r="H185" s="172"/>
      <c r="I185" s="172"/>
      <c r="J185" s="172"/>
      <c r="K185" s="172"/>
      <c r="L185" s="172"/>
      <c r="M185" s="172"/>
      <c r="N185" s="172"/>
      <c r="O185" s="172"/>
    </row>
    <row r="186" spans="2:23" ht="7.5" customHeight="1" x14ac:dyDescent="0.2"/>
    <row r="187" spans="2:23" ht="21" customHeight="1" x14ac:dyDescent="0.2">
      <c r="J187" s="175" t="s">
        <v>11</v>
      </c>
      <c r="K187" s="175"/>
      <c r="L187" s="175"/>
      <c r="M187" s="94"/>
    </row>
    <row r="188" spans="2:23" ht="21" customHeight="1" x14ac:dyDescent="0.2">
      <c r="F188" s="75"/>
      <c r="G188" s="75"/>
      <c r="H188" s="75"/>
      <c r="I188" s="75"/>
      <c r="J188" s="175"/>
      <c r="K188" s="175"/>
      <c r="L188" s="175"/>
      <c r="M188" s="94"/>
      <c r="N188" s="75"/>
      <c r="O188" s="75"/>
      <c r="P188" s="75"/>
    </row>
    <row r="189" spans="2:23" ht="7.5" customHeight="1" x14ac:dyDescent="0.2">
      <c r="F189" s="75"/>
      <c r="G189" s="75"/>
      <c r="H189" s="75"/>
      <c r="I189" s="75"/>
      <c r="J189" s="75"/>
      <c r="K189" s="75"/>
      <c r="L189" s="75"/>
      <c r="M189" s="95"/>
      <c r="N189" s="75"/>
      <c r="O189" s="75"/>
      <c r="P189" s="75"/>
    </row>
    <row r="190" spans="2:23" ht="21" customHeight="1" x14ac:dyDescent="0.2">
      <c r="I190" s="185" t="s">
        <v>35</v>
      </c>
      <c r="J190" s="186"/>
      <c r="K190" s="186"/>
      <c r="L190" s="186"/>
      <c r="M190" s="186"/>
      <c r="N190" s="186"/>
    </row>
    <row r="191" spans="2:23" ht="21" customHeight="1" x14ac:dyDescent="0.2">
      <c r="I191" s="186"/>
      <c r="J191" s="186"/>
      <c r="K191" s="186"/>
      <c r="L191" s="186"/>
      <c r="M191" s="186"/>
      <c r="N191" s="186"/>
    </row>
    <row r="193" spans="4:18" s="55" customFormat="1" ht="21" customHeight="1" x14ac:dyDescent="0.2">
      <c r="D193" s="72"/>
      <c r="E193" s="72"/>
    </row>
    <row r="194" spans="4:18" s="55" customFormat="1" ht="25.5" customHeight="1" x14ac:dyDescent="0.5">
      <c r="D194" s="72"/>
      <c r="E194" s="130" t="str">
        <f>Fedlap!E30</f>
        <v>Algyő, Kastélykert u. 44.</v>
      </c>
      <c r="F194" s="130"/>
      <c r="G194" s="130"/>
      <c r="H194" s="130" t="str">
        <f>Fedlap!E32</f>
        <v>2022.  november 25.</v>
      </c>
      <c r="I194" s="129"/>
    </row>
    <row r="198" spans="4:18" s="55" customFormat="1" ht="12.75" customHeight="1" x14ac:dyDescent="0.2">
      <c r="D198" s="72"/>
      <c r="E198" s="72"/>
    </row>
    <row r="199" spans="4:18" s="55" customFormat="1" ht="12.75" customHeight="1" x14ac:dyDescent="0.2">
      <c r="D199" s="72"/>
      <c r="E199" s="72"/>
    </row>
    <row r="201" spans="4:18" ht="27.75" customHeight="1" x14ac:dyDescent="0.5">
      <c r="E201" s="171"/>
      <c r="F201" s="172"/>
      <c r="G201" s="172"/>
      <c r="P201" s="171"/>
      <c r="Q201" s="172"/>
      <c r="R201" s="172"/>
    </row>
    <row r="202" spans="4:18" ht="7.5" customHeight="1" x14ac:dyDescent="0.2"/>
    <row r="203" spans="4:18" s="55" customFormat="1" ht="23.25" customHeight="1" x14ac:dyDescent="0.35">
      <c r="D203" s="70"/>
      <c r="E203" s="173" t="s">
        <v>60</v>
      </c>
      <c r="F203" s="155"/>
      <c r="G203" s="155"/>
      <c r="H203" s="85"/>
      <c r="I203" s="85"/>
      <c r="J203" s="85"/>
      <c r="K203" s="85"/>
      <c r="L203" s="85"/>
      <c r="M203" s="85"/>
      <c r="N203" s="85"/>
      <c r="O203" s="85"/>
      <c r="P203" s="173" t="s">
        <v>62</v>
      </c>
      <c r="Q203" s="155"/>
      <c r="R203" s="155"/>
    </row>
    <row r="204" spans="4:18" s="55" customFormat="1" ht="12.75" customHeight="1" x14ac:dyDescent="0.2">
      <c r="D204" s="70"/>
      <c r="E204" s="70"/>
      <c r="F204" s="71"/>
      <c r="G204" s="71"/>
    </row>
    <row r="208" spans="4:18" ht="12.75" customHeight="1" x14ac:dyDescent="0.35">
      <c r="D208" s="73"/>
      <c r="E208" s="73"/>
      <c r="F208" s="73"/>
      <c r="G208" s="73"/>
      <c r="H208" s="74"/>
    </row>
  </sheetData>
  <mergeCells count="54"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</mergeCells>
  <dataValidations count="1">
    <dataValidation type="list" allowBlank="1" showInputMessage="1" showErrorMessage="1" sqref="B2" xr:uid="{00000000-0002-0000-0D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59" zoomScaleNormal="100" zoomScaleSheetLayoutView="100" workbookViewId="0">
      <selection activeCell="E64" sqref="E64:S64"/>
    </sheetView>
  </sheetViews>
  <sheetFormatPr defaultRowHeight="12.75" x14ac:dyDescent="0.2"/>
  <cols>
    <col min="1" max="1" width="6.42578125" style="78" customWidth="1"/>
    <col min="2" max="2" width="23.85546875" style="78" customWidth="1"/>
    <col min="3" max="3" width="5.5703125" style="78" customWidth="1"/>
    <col min="4" max="4" width="0.140625" style="78" customWidth="1"/>
    <col min="5" max="6" width="9.140625" style="78" customWidth="1"/>
    <col min="7" max="7" width="7.28515625" style="78" customWidth="1"/>
    <col min="8" max="9" width="9.140625" style="78"/>
    <col min="10" max="12" width="4.28515625" style="78" customWidth="1"/>
    <col min="13" max="13" width="4.140625" style="78" customWidth="1"/>
    <col min="14" max="14" width="5.140625" style="78" customWidth="1"/>
    <col min="15" max="17" width="9.140625" style="78"/>
    <col min="18" max="18" width="8.28515625" style="78" customWidth="1"/>
    <col min="19" max="16384" width="9.140625" style="78"/>
  </cols>
  <sheetData>
    <row r="1" spans="2:16" ht="13.5" thickBot="1" x14ac:dyDescent="0.25"/>
    <row r="2" spans="2:16" ht="21" customHeight="1" thickTop="1" thickBot="1" x14ac:dyDescent="0.25">
      <c r="B2" s="90" t="s">
        <v>25</v>
      </c>
    </row>
    <row r="3" spans="2:16" ht="13.5" thickTop="1" x14ac:dyDescent="0.2"/>
    <row r="11" spans="2:16" x14ac:dyDescent="0.2">
      <c r="G11" s="176" t="s">
        <v>26</v>
      </c>
      <c r="H11" s="176"/>
      <c r="I11" s="176"/>
      <c r="J11" s="176"/>
      <c r="K11" s="176"/>
      <c r="L11" s="176"/>
      <c r="M11" s="176"/>
      <c r="N11" s="176"/>
      <c r="O11" s="176"/>
      <c r="P11" s="177"/>
    </row>
    <row r="12" spans="2:16" x14ac:dyDescent="0.2">
      <c r="G12" s="176"/>
      <c r="H12" s="176"/>
      <c r="I12" s="176"/>
      <c r="J12" s="176"/>
      <c r="K12" s="176"/>
      <c r="L12" s="176"/>
      <c r="M12" s="176"/>
      <c r="N12" s="176"/>
      <c r="O12" s="176"/>
      <c r="P12" s="177"/>
    </row>
    <row r="13" spans="2:16" x14ac:dyDescent="0.2">
      <c r="G13" s="176"/>
      <c r="H13" s="176"/>
      <c r="I13" s="176"/>
      <c r="J13" s="176"/>
      <c r="K13" s="176"/>
      <c r="L13" s="176"/>
      <c r="M13" s="176"/>
      <c r="N13" s="176"/>
      <c r="O13" s="176"/>
      <c r="P13" s="177"/>
    </row>
    <row r="14" spans="2:16" x14ac:dyDescent="0.2">
      <c r="G14" s="176"/>
      <c r="H14" s="176"/>
      <c r="I14" s="176"/>
      <c r="J14" s="176"/>
      <c r="K14" s="176"/>
      <c r="L14" s="176"/>
      <c r="M14" s="176"/>
      <c r="N14" s="176"/>
      <c r="O14" s="176"/>
      <c r="P14" s="177"/>
    </row>
    <row r="15" spans="2:16" x14ac:dyDescent="0.2">
      <c r="G15" s="176"/>
      <c r="H15" s="176"/>
      <c r="I15" s="176"/>
      <c r="J15" s="176"/>
      <c r="K15" s="176"/>
      <c r="L15" s="176"/>
      <c r="M15" s="176"/>
      <c r="N15" s="176"/>
      <c r="O15" s="176"/>
      <c r="P15" s="177"/>
    </row>
    <row r="16" spans="2:16" x14ac:dyDescent="0.2">
      <c r="G16" s="176"/>
      <c r="H16" s="176"/>
      <c r="I16" s="176"/>
      <c r="J16" s="176"/>
      <c r="K16" s="176"/>
      <c r="L16" s="176"/>
      <c r="M16" s="176"/>
      <c r="N16" s="176"/>
      <c r="O16" s="176"/>
      <c r="P16" s="177"/>
    </row>
    <row r="21" spans="2:17" x14ac:dyDescent="0.2">
      <c r="F21" s="180">
        <f>IF(B2="LPU Fiú Ái 20",Áik_nylpu_Fiú_20!#REF!,IF(B2="LPU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20",KI_nylpu_Leány_20!#REF!,IF(B2="ZLPU Leány KI 20",'KI_Zlpu_Leány_20 '!B4,IF(B2="LPI Fiú Ái 20",Áik_Lpi_Fiú_20!B3,IF(B2="LPI Fiú KI 20",KI_Lpi_Fiú_20!B3,IF(B2="LPI Leány Ái 20",Áik_Lpi_Leány_20!B3,IF(B2="LPI Leány KI 20",'KI Lpi_Leány_20'!B3,))))))))))))</f>
        <v>0</v>
      </c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ht="12.75" customHeight="1" x14ac:dyDescent="0.2"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ht="12.75" customHeight="1" x14ac:dyDescent="0.2">
      <c r="B23" s="78" t="s">
        <v>8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ht="12.75" customHeight="1" x14ac:dyDescent="0.2"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ht="12.75" customHeight="1" x14ac:dyDescent="0.2"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7" spans="2:17" ht="29.25" x14ac:dyDescent="0.5">
      <c r="I27" s="179" t="s">
        <v>30</v>
      </c>
      <c r="J27" s="179"/>
      <c r="K27" s="179"/>
      <c r="L27" s="179"/>
      <c r="M27" s="179"/>
      <c r="N27" s="179"/>
    </row>
    <row r="30" spans="2:17" ht="21" customHeight="1" x14ac:dyDescent="0.2">
      <c r="F30" s="167" t="s">
        <v>27</v>
      </c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</row>
    <row r="31" spans="2:17" ht="21" customHeight="1" x14ac:dyDescent="0.2"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</row>
    <row r="32" spans="2:17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84" t="str">
        <f>Fedlap!E28</f>
        <v>Csongrád - Csanád megye</v>
      </c>
      <c r="F33" s="184"/>
      <c r="G33" s="184"/>
      <c r="H33" s="184"/>
      <c r="I33" s="184"/>
      <c r="J33" s="184"/>
      <c r="K33" s="184"/>
      <c r="L33" s="184" t="s">
        <v>61</v>
      </c>
      <c r="M33" s="184"/>
      <c r="N33" s="184"/>
      <c r="O33" s="184"/>
      <c r="P33" s="184"/>
      <c r="Q33" s="184"/>
      <c r="R33" s="184"/>
      <c r="S33" s="184"/>
    </row>
    <row r="34" spans="2:21" ht="21" customHeight="1" x14ac:dyDescent="0.2"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</row>
    <row r="35" spans="2:2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117" t="s">
        <v>32</v>
      </c>
      <c r="D36" s="78" t="s">
        <v>50</v>
      </c>
      <c r="E36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36" s="168"/>
      <c r="G36" s="168"/>
      <c r="H36" s="168"/>
      <c r="I36" s="168"/>
      <c r="J36" s="168"/>
      <c r="K36" s="168"/>
      <c r="L36" s="168"/>
      <c r="M36" s="172"/>
      <c r="N36" s="174" t="s">
        <v>28</v>
      </c>
      <c r="O36" s="168"/>
      <c r="P36" s="168"/>
      <c r="Q36" s="168"/>
      <c r="R36" s="172"/>
    </row>
    <row r="37" spans="2:21" ht="21" customHeight="1" x14ac:dyDescent="0.2">
      <c r="E37" s="168"/>
      <c r="F37" s="168"/>
      <c r="G37" s="168"/>
      <c r="H37" s="168"/>
      <c r="I37" s="168"/>
      <c r="J37" s="168"/>
      <c r="K37" s="168"/>
      <c r="L37" s="168"/>
      <c r="M37" s="172"/>
      <c r="N37" s="168"/>
      <c r="O37" s="168"/>
      <c r="P37" s="168"/>
      <c r="Q37" s="168"/>
      <c r="R37" s="172"/>
    </row>
    <row r="38" spans="2:21" ht="7.5" customHeight="1" x14ac:dyDescent="0.2"/>
    <row r="39" spans="2:21" ht="21" customHeight="1" x14ac:dyDescent="0.2">
      <c r="B39" s="117" t="s">
        <v>33</v>
      </c>
      <c r="E39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39" s="168"/>
      <c r="G39" s="168"/>
      <c r="H39" s="168"/>
      <c r="I39" s="168"/>
      <c r="J39" s="168"/>
      <c r="K39" s="168"/>
      <c r="L39" s="174" t="s">
        <v>29</v>
      </c>
      <c r="M39" s="174"/>
      <c r="N39" s="168"/>
      <c r="O39" s="168"/>
      <c r="P39" s="168"/>
      <c r="Q39" s="168"/>
      <c r="R39" s="172"/>
    </row>
    <row r="40" spans="2:21" ht="21" customHeight="1" x14ac:dyDescent="0.2"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72"/>
    </row>
    <row r="42" spans="2:21" s="85" customFormat="1" ht="21" customHeight="1" x14ac:dyDescent="0.6">
      <c r="B42" s="117" t="s">
        <v>31</v>
      </c>
      <c r="G42" s="84"/>
      <c r="H42" s="84"/>
      <c r="I42" s="84"/>
      <c r="J42" s="182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83"/>
      <c r="L42" s="183"/>
      <c r="M42" s="124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83"/>
      <c r="K43" s="183"/>
      <c r="L43" s="183"/>
      <c r="M43" s="124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70" t="s">
        <v>34</v>
      </c>
      <c r="I45" s="155"/>
      <c r="J45" s="155"/>
      <c r="K45" s="155"/>
      <c r="L45" s="155"/>
      <c r="M45" s="155"/>
      <c r="N45" s="155"/>
      <c r="O45" s="155"/>
      <c r="Q45" s="87"/>
      <c r="R45" s="87"/>
    </row>
    <row r="46" spans="2:21" ht="21" customHeight="1" x14ac:dyDescent="0.2">
      <c r="G46" s="55"/>
      <c r="H46" s="155"/>
      <c r="I46" s="155"/>
      <c r="J46" s="155"/>
      <c r="K46" s="155"/>
      <c r="L46" s="155"/>
      <c r="M46" s="155"/>
      <c r="N46" s="155"/>
      <c r="O46" s="155"/>
      <c r="Q46" s="116"/>
      <c r="R46" s="116"/>
      <c r="S46" s="116"/>
      <c r="T46" s="116"/>
      <c r="U46" s="116"/>
    </row>
    <row r="47" spans="2:21" ht="7.5" customHeight="1" x14ac:dyDescent="0.2">
      <c r="G47" s="55"/>
    </row>
    <row r="48" spans="2:21" ht="21" customHeight="1" x14ac:dyDescent="0.2">
      <c r="J48" s="175" t="s">
        <v>9</v>
      </c>
      <c r="K48" s="175"/>
      <c r="L48" s="175"/>
      <c r="M48" s="120"/>
      <c r="R48" s="118"/>
    </row>
    <row r="49" spans="4:18" ht="21" customHeight="1" x14ac:dyDescent="0.2">
      <c r="J49" s="175"/>
      <c r="K49" s="175"/>
      <c r="L49" s="175"/>
      <c r="M49" s="120"/>
    </row>
    <row r="50" spans="4:18" ht="7.5" customHeight="1" x14ac:dyDescent="0.2"/>
    <row r="51" spans="4:18" s="55" customFormat="1" ht="21" customHeight="1" x14ac:dyDescent="0.2">
      <c r="F51" s="121"/>
      <c r="G51" s="121"/>
      <c r="H51" s="121"/>
      <c r="I51" s="185" t="s">
        <v>35</v>
      </c>
      <c r="J51" s="186"/>
      <c r="K51" s="186"/>
      <c r="L51" s="186"/>
      <c r="M51" s="186"/>
      <c r="N51" s="186"/>
      <c r="O51" s="121"/>
      <c r="P51" s="121"/>
    </row>
    <row r="52" spans="4:18" s="55" customFormat="1" ht="21" customHeight="1" x14ac:dyDescent="0.2">
      <c r="F52" s="121"/>
      <c r="G52" s="121"/>
      <c r="H52" s="121"/>
      <c r="I52" s="186"/>
      <c r="J52" s="186"/>
      <c r="K52" s="186"/>
      <c r="L52" s="186"/>
      <c r="M52" s="186"/>
      <c r="N52" s="186"/>
      <c r="O52" s="121"/>
      <c r="P52" s="121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Algyő, Kastélykert u. 44.</v>
      </c>
      <c r="F55" s="130"/>
      <c r="G55" s="130"/>
      <c r="H55" s="130" t="str">
        <f>Fedlap!E32</f>
        <v>2022.  november 25.</v>
      </c>
      <c r="I55" s="129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72"/>
      <c r="E58" s="72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71"/>
      <c r="F62" s="172"/>
      <c r="G62" s="172"/>
      <c r="O62" s="76"/>
      <c r="P62" s="171"/>
      <c r="Q62" s="172"/>
      <c r="R62" s="172"/>
    </row>
    <row r="63" spans="4:18" ht="7.5" customHeight="1" x14ac:dyDescent="0.2"/>
    <row r="64" spans="4:18" ht="23.25" x14ac:dyDescent="0.35">
      <c r="F64" s="128" t="s">
        <v>60</v>
      </c>
      <c r="O64" s="88"/>
      <c r="P64" s="173" t="s">
        <v>62</v>
      </c>
      <c r="Q64" s="155"/>
      <c r="R64" s="155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76" t="s">
        <v>26</v>
      </c>
      <c r="H80" s="176"/>
      <c r="I80" s="176"/>
      <c r="J80" s="176"/>
      <c r="K80" s="176"/>
      <c r="L80" s="176"/>
      <c r="M80" s="176"/>
      <c r="N80" s="176"/>
      <c r="O80" s="176"/>
      <c r="P80" s="177"/>
    </row>
    <row r="81" spans="2:17" x14ac:dyDescent="0.2">
      <c r="G81" s="176"/>
      <c r="H81" s="176"/>
      <c r="I81" s="176"/>
      <c r="J81" s="176"/>
      <c r="K81" s="176"/>
      <c r="L81" s="176"/>
      <c r="M81" s="176"/>
      <c r="N81" s="176"/>
      <c r="O81" s="176"/>
      <c r="P81" s="177"/>
    </row>
    <row r="82" spans="2:17" x14ac:dyDescent="0.2">
      <c r="G82" s="176"/>
      <c r="H82" s="176"/>
      <c r="I82" s="176"/>
      <c r="J82" s="176"/>
      <c r="K82" s="176"/>
      <c r="L82" s="176"/>
      <c r="M82" s="176"/>
      <c r="N82" s="176"/>
      <c r="O82" s="176"/>
      <c r="P82" s="177"/>
    </row>
    <row r="83" spans="2:17" x14ac:dyDescent="0.2">
      <c r="G83" s="176"/>
      <c r="H83" s="176"/>
      <c r="I83" s="176"/>
      <c r="J83" s="176"/>
      <c r="K83" s="176"/>
      <c r="L83" s="176"/>
      <c r="M83" s="176"/>
      <c r="N83" s="176"/>
      <c r="O83" s="176"/>
      <c r="P83" s="177"/>
    </row>
    <row r="84" spans="2:17" x14ac:dyDescent="0.2">
      <c r="G84" s="176"/>
      <c r="H84" s="176"/>
      <c r="I84" s="176"/>
      <c r="J84" s="176"/>
      <c r="K84" s="176"/>
      <c r="L84" s="176"/>
      <c r="M84" s="176"/>
      <c r="N84" s="176"/>
      <c r="O84" s="176"/>
      <c r="P84" s="177"/>
    </row>
    <row r="85" spans="2:17" x14ac:dyDescent="0.2">
      <c r="G85" s="176"/>
      <c r="H85" s="176"/>
      <c r="I85" s="176"/>
      <c r="J85" s="176"/>
      <c r="K85" s="176"/>
      <c r="L85" s="176"/>
      <c r="M85" s="176"/>
      <c r="N85" s="176"/>
      <c r="O85" s="176"/>
      <c r="P85" s="177"/>
    </row>
    <row r="90" spans="2:17" x14ac:dyDescent="0.2">
      <c r="F90" s="180">
        <f>IF(B2="LPU Fiú Ái 20",Áik_nylpu_Fiú_20!B5,IF(B2="LPU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20",KI_nylpu_Leány_20!B3,IF(B2="ZLPU Leány KI 20",'KI_Zlpu_Leány_20 '!B3,IF(B2="LPI Fiú Ái 20",Áik_Lpi_Fiú_20!B4,IF(B2="LPI Fiú KI 20",KI_Lpi_Fiú_20!B4,IF(B2="LPI Leány Ái 20",Áik_Lpi_Leány_20!B4,IF(B2="LPI Leány KI 20",'KI Lpi_Leány_20'!B4,))))))))))))</f>
        <v>0</v>
      </c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ht="12.75" customHeight="1" x14ac:dyDescent="0.2"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ht="12.75" customHeight="1" x14ac:dyDescent="0.2">
      <c r="B92" s="78" t="s">
        <v>8</v>
      </c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ht="12.75" customHeight="1" x14ac:dyDescent="0.2"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ht="12.75" customHeight="1" x14ac:dyDescent="0.2"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6" spans="2:17" ht="29.25" x14ac:dyDescent="0.5">
      <c r="I96" s="179" t="s">
        <v>30</v>
      </c>
      <c r="J96" s="179"/>
      <c r="K96" s="179"/>
      <c r="L96" s="179"/>
      <c r="M96" s="179"/>
      <c r="N96" s="179"/>
    </row>
    <row r="99" spans="2:19" ht="21" customHeight="1" x14ac:dyDescent="0.2">
      <c r="F99" s="167" t="s">
        <v>27</v>
      </c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</row>
    <row r="100" spans="2:19" ht="21" customHeight="1" x14ac:dyDescent="0.2"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</row>
    <row r="101" spans="2:19" ht="7.5" customHeight="1" x14ac:dyDescent="0.2"/>
    <row r="102" spans="2:19" ht="21" customHeight="1" x14ac:dyDescent="0.2">
      <c r="E102" s="184" t="str">
        <f>Fedlap!E28</f>
        <v>Csongrád - Csanád megye</v>
      </c>
      <c r="F102" s="184"/>
      <c r="G102" s="184"/>
      <c r="H102" s="184"/>
      <c r="I102" s="184"/>
      <c r="J102" s="184"/>
      <c r="K102" s="184"/>
      <c r="L102" s="184" t="s">
        <v>61</v>
      </c>
      <c r="M102" s="184"/>
      <c r="N102" s="184"/>
      <c r="O102" s="184"/>
      <c r="P102" s="184"/>
      <c r="Q102" s="184"/>
      <c r="R102" s="184"/>
      <c r="S102" s="184"/>
    </row>
    <row r="103" spans="2:19" ht="21" customHeight="1" x14ac:dyDescent="0.2"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</row>
    <row r="104" spans="2:19" ht="7.5" customHeight="1" x14ac:dyDescent="0.2"/>
    <row r="105" spans="2:19" ht="21" customHeight="1" x14ac:dyDescent="0.2">
      <c r="B105" s="78" t="s">
        <v>32</v>
      </c>
      <c r="E105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05" s="168"/>
      <c r="G105" s="168"/>
      <c r="H105" s="168"/>
      <c r="I105" s="168"/>
      <c r="J105" s="168"/>
      <c r="K105" s="168"/>
      <c r="L105" s="168"/>
      <c r="M105" s="172"/>
      <c r="N105" s="174" t="s">
        <v>28</v>
      </c>
      <c r="O105" s="168"/>
      <c r="P105" s="168"/>
      <c r="Q105" s="168"/>
      <c r="R105" s="172"/>
    </row>
    <row r="106" spans="2:19" ht="21" customHeight="1" x14ac:dyDescent="0.2">
      <c r="E106" s="168"/>
      <c r="F106" s="168"/>
      <c r="G106" s="168"/>
      <c r="H106" s="168"/>
      <c r="I106" s="168"/>
      <c r="J106" s="168"/>
      <c r="K106" s="168"/>
      <c r="L106" s="168"/>
      <c r="M106" s="172"/>
      <c r="N106" s="168"/>
      <c r="O106" s="168"/>
      <c r="P106" s="168"/>
      <c r="Q106" s="168"/>
      <c r="R106" s="172"/>
    </row>
    <row r="107" spans="2:19" ht="7.5" customHeight="1" x14ac:dyDescent="0.2"/>
    <row r="108" spans="2:19" ht="21" customHeight="1" x14ac:dyDescent="0.2">
      <c r="B108" s="78" t="s">
        <v>33</v>
      </c>
      <c r="E108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08" s="168"/>
      <c r="G108" s="168"/>
      <c r="H108" s="168"/>
      <c r="I108" s="168"/>
      <c r="J108" s="168"/>
      <c r="K108" s="168"/>
      <c r="L108" s="174" t="s">
        <v>29</v>
      </c>
      <c r="M108" s="174"/>
      <c r="N108" s="168"/>
      <c r="O108" s="168"/>
      <c r="P108" s="168"/>
      <c r="Q108" s="168"/>
      <c r="R108" s="172"/>
    </row>
    <row r="109" spans="2:19" s="55" customFormat="1" ht="21" customHeight="1" x14ac:dyDescent="0.2"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72"/>
    </row>
    <row r="110" spans="2:19" s="55" customFormat="1" ht="12.75" customHeight="1" x14ac:dyDescent="0.2">
      <c r="B110" s="55" t="s">
        <v>31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82">
        <f>IF(B2="LPU Fiú Ái 20",Áik_nylpu_Fiú_20!#REF!,IF(B2="ZLPU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68"/>
      <c r="L111" s="168"/>
      <c r="M111" s="122"/>
      <c r="N111" s="84"/>
      <c r="O111" s="84"/>
      <c r="P111" s="84"/>
    </row>
    <row r="112" spans="2:19" ht="21" customHeight="1" x14ac:dyDescent="0.6">
      <c r="J112" s="168"/>
      <c r="K112" s="168"/>
      <c r="L112" s="168"/>
      <c r="M112" s="122"/>
    </row>
    <row r="113" spans="4:16" ht="7.5" customHeight="1" x14ac:dyDescent="0.2"/>
    <row r="114" spans="4:16" ht="21" customHeight="1" x14ac:dyDescent="0.2">
      <c r="H114" s="170" t="s">
        <v>34</v>
      </c>
      <c r="I114" s="172"/>
      <c r="J114" s="172"/>
      <c r="K114" s="172"/>
      <c r="L114" s="172"/>
      <c r="M114" s="172"/>
      <c r="N114" s="172"/>
      <c r="O114" s="172"/>
    </row>
    <row r="115" spans="4:16" ht="21" customHeight="1" x14ac:dyDescent="0.2">
      <c r="H115" s="172"/>
      <c r="I115" s="172"/>
      <c r="J115" s="172"/>
      <c r="K115" s="172"/>
      <c r="L115" s="172"/>
      <c r="M115" s="172"/>
      <c r="N115" s="172"/>
      <c r="O115" s="172"/>
    </row>
    <row r="116" spans="4:16" ht="7.5" customHeight="1" x14ac:dyDescent="0.2"/>
    <row r="117" spans="4:16" ht="21" customHeight="1" x14ac:dyDescent="0.2">
      <c r="J117" s="175" t="s">
        <v>10</v>
      </c>
      <c r="K117" s="175"/>
      <c r="L117" s="175"/>
      <c r="M117" s="120"/>
    </row>
    <row r="118" spans="4:16" ht="21" customHeight="1" x14ac:dyDescent="0.2">
      <c r="F118" s="121"/>
      <c r="G118" s="121"/>
      <c r="H118" s="121"/>
      <c r="I118" s="121"/>
      <c r="J118" s="175"/>
      <c r="K118" s="175"/>
      <c r="L118" s="175"/>
      <c r="M118" s="120"/>
      <c r="N118" s="121"/>
      <c r="O118" s="121"/>
      <c r="P118" s="121"/>
    </row>
    <row r="119" spans="4:16" ht="7.5" customHeight="1" x14ac:dyDescent="0.2"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</row>
    <row r="120" spans="4:16" ht="21" customHeight="1" x14ac:dyDescent="0.2">
      <c r="I120" s="185" t="s">
        <v>35</v>
      </c>
      <c r="J120" s="186"/>
      <c r="K120" s="186"/>
      <c r="L120" s="186"/>
      <c r="M120" s="186"/>
      <c r="N120" s="186"/>
    </row>
    <row r="121" spans="4:16" s="55" customFormat="1" ht="21" customHeight="1" x14ac:dyDescent="0.2">
      <c r="I121" s="186"/>
      <c r="J121" s="186"/>
      <c r="K121" s="186"/>
      <c r="L121" s="186"/>
      <c r="M121" s="186"/>
      <c r="N121" s="186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0" t="str">
        <f>Fedlap!E30</f>
        <v>Algyő, Kastélykert u. 44.</v>
      </c>
      <c r="F124" s="130"/>
      <c r="G124" s="130"/>
      <c r="H124" s="130" t="str">
        <f>Fedlap!E32</f>
        <v>2022.  november 25.</v>
      </c>
      <c r="I124" s="129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71"/>
      <c r="F131" s="172"/>
      <c r="G131" s="172"/>
      <c r="P131" s="171"/>
      <c r="Q131" s="172"/>
      <c r="R131" s="172"/>
    </row>
    <row r="132" spans="4:18" ht="7.5" customHeight="1" x14ac:dyDescent="0.2"/>
    <row r="133" spans="4:18" ht="23.25" customHeight="1" x14ac:dyDescent="0.35">
      <c r="D133" s="70"/>
      <c r="F133" s="128" t="s">
        <v>60</v>
      </c>
      <c r="O133" s="88"/>
      <c r="P133" s="173" t="s">
        <v>62</v>
      </c>
      <c r="Q133" s="155"/>
      <c r="R133" s="155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78"/>
      <c r="E138" s="178"/>
      <c r="F138" s="178"/>
      <c r="G138" s="178"/>
      <c r="H138" s="172"/>
    </row>
    <row r="150" spans="6:17" x14ac:dyDescent="0.2">
      <c r="G150" s="176" t="s">
        <v>26</v>
      </c>
      <c r="H150" s="176"/>
      <c r="I150" s="176"/>
      <c r="J150" s="176"/>
      <c r="K150" s="176"/>
      <c r="L150" s="176"/>
      <c r="M150" s="176"/>
      <c r="N150" s="176"/>
      <c r="O150" s="176"/>
      <c r="P150" s="177"/>
    </row>
    <row r="151" spans="6:17" x14ac:dyDescent="0.2">
      <c r="G151" s="176"/>
      <c r="H151" s="176"/>
      <c r="I151" s="176"/>
      <c r="J151" s="176"/>
      <c r="K151" s="176"/>
      <c r="L151" s="176"/>
      <c r="M151" s="176"/>
      <c r="N151" s="176"/>
      <c r="O151" s="176"/>
      <c r="P151" s="177"/>
    </row>
    <row r="152" spans="6:17" x14ac:dyDescent="0.2">
      <c r="G152" s="176"/>
      <c r="H152" s="176"/>
      <c r="I152" s="176"/>
      <c r="J152" s="176"/>
      <c r="K152" s="176"/>
      <c r="L152" s="176"/>
      <c r="M152" s="176"/>
      <c r="N152" s="176"/>
      <c r="O152" s="176"/>
      <c r="P152" s="177"/>
    </row>
    <row r="153" spans="6:17" x14ac:dyDescent="0.2">
      <c r="G153" s="176"/>
      <c r="H153" s="176"/>
      <c r="I153" s="176"/>
      <c r="J153" s="176"/>
      <c r="K153" s="176"/>
      <c r="L153" s="176"/>
      <c r="M153" s="176"/>
      <c r="N153" s="176"/>
      <c r="O153" s="176"/>
      <c r="P153" s="177"/>
    </row>
    <row r="154" spans="6:17" x14ac:dyDescent="0.2">
      <c r="G154" s="176"/>
      <c r="H154" s="176"/>
      <c r="I154" s="176"/>
      <c r="J154" s="176"/>
      <c r="K154" s="176"/>
      <c r="L154" s="176"/>
      <c r="M154" s="176"/>
      <c r="N154" s="176"/>
      <c r="O154" s="176"/>
      <c r="P154" s="177"/>
    </row>
    <row r="155" spans="6:17" x14ac:dyDescent="0.2">
      <c r="G155" s="176"/>
      <c r="H155" s="176"/>
      <c r="I155" s="176"/>
      <c r="J155" s="176"/>
      <c r="K155" s="176"/>
      <c r="L155" s="176"/>
      <c r="M155" s="176"/>
      <c r="N155" s="176"/>
      <c r="O155" s="176"/>
      <c r="P155" s="177"/>
    </row>
    <row r="160" spans="6:17" x14ac:dyDescent="0.2">
      <c r="F160" s="180">
        <f>IF(B2="LPU Fiú Ái 20",Áik_nylpu_Fiú_20!B8,IF(B2="LPU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'!#REF!,IF(B2="LPI Fiú Ái 20",Áik_Lpi_Fiú_20!B5,IF(B2="LPI Fiú KI 20",KI_Lpi_Fiú_20!B5,IF(B2="LPI Leány Ái 20",Áik_Lpi_Leány_20!B5,IF(B2="LPI Leány KI 20",'KI Lpi_Leány_20'!B5,))))))))))))</f>
        <v>0</v>
      </c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9" ht="12.75" customHeight="1" x14ac:dyDescent="0.2"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9" s="55" customFormat="1" ht="12.75" customHeight="1" x14ac:dyDescent="0.2">
      <c r="B162" s="55" t="s">
        <v>8</v>
      </c>
      <c r="E162" s="84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9" ht="12.75" customHeight="1" x14ac:dyDescent="0.2">
      <c r="E163" s="116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16"/>
      <c r="S163" s="116"/>
    </row>
    <row r="164" spans="2:19" ht="12.75" customHeight="1" x14ac:dyDescent="0.2">
      <c r="E164" s="116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16"/>
      <c r="S164" s="116"/>
    </row>
    <row r="166" spans="2:19" ht="29.25" x14ac:dyDescent="0.5">
      <c r="I166" s="179" t="s">
        <v>30</v>
      </c>
      <c r="J166" s="179"/>
      <c r="K166" s="179"/>
      <c r="L166" s="179"/>
      <c r="M166" s="179"/>
      <c r="N166" s="179"/>
    </row>
    <row r="169" spans="2:19" ht="21" customHeight="1" x14ac:dyDescent="0.2">
      <c r="F169" s="167" t="s">
        <v>27</v>
      </c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</row>
    <row r="170" spans="2:19" ht="21" customHeight="1" x14ac:dyDescent="0.2"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</row>
    <row r="171" spans="2:19" ht="7.5" customHeight="1" x14ac:dyDescent="0.2"/>
    <row r="172" spans="2:19" ht="21" customHeight="1" x14ac:dyDescent="0.2">
      <c r="E172" s="184" t="str">
        <f>Fedlap!E28</f>
        <v>Csongrád - Csanád megye</v>
      </c>
      <c r="F172" s="184"/>
      <c r="G172" s="184"/>
      <c r="H172" s="184"/>
      <c r="I172" s="184"/>
      <c r="J172" s="184"/>
      <c r="K172" s="184"/>
      <c r="L172" s="184" t="s">
        <v>61</v>
      </c>
      <c r="M172" s="184"/>
      <c r="N172" s="184"/>
      <c r="O172" s="184"/>
      <c r="P172" s="184"/>
      <c r="Q172" s="184"/>
      <c r="R172" s="184"/>
      <c r="S172" s="184"/>
    </row>
    <row r="173" spans="2:19" ht="21" customHeight="1" x14ac:dyDescent="0.2">
      <c r="E173" s="184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</row>
    <row r="174" spans="2:19" ht="7.5" customHeight="1" x14ac:dyDescent="0.2"/>
    <row r="175" spans="2:19" ht="21" customHeight="1" x14ac:dyDescent="0.2">
      <c r="B175" s="78" t="s">
        <v>32</v>
      </c>
      <c r="E175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75" s="168"/>
      <c r="G175" s="168"/>
      <c r="H175" s="168"/>
      <c r="I175" s="168"/>
      <c r="J175" s="168"/>
      <c r="K175" s="168"/>
      <c r="L175" s="168"/>
      <c r="M175" s="172"/>
      <c r="N175" s="174" t="s">
        <v>28</v>
      </c>
      <c r="O175" s="168"/>
      <c r="P175" s="168"/>
      <c r="Q175" s="168"/>
      <c r="R175" s="172"/>
    </row>
    <row r="176" spans="2:19" ht="21" customHeight="1" x14ac:dyDescent="0.2">
      <c r="E176" s="168"/>
      <c r="F176" s="168"/>
      <c r="G176" s="168"/>
      <c r="H176" s="168"/>
      <c r="I176" s="168"/>
      <c r="J176" s="168"/>
      <c r="K176" s="168"/>
      <c r="L176" s="168"/>
      <c r="M176" s="172"/>
      <c r="N176" s="168"/>
      <c r="O176" s="168"/>
      <c r="P176" s="168"/>
      <c r="Q176" s="168"/>
      <c r="R176" s="172"/>
    </row>
    <row r="177" spans="2:23" ht="7.5" customHeight="1" x14ac:dyDescent="0.2"/>
    <row r="178" spans="2:23" ht="21" customHeight="1" x14ac:dyDescent="0.2">
      <c r="B178" s="78" t="s">
        <v>33</v>
      </c>
      <c r="E178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78" s="168"/>
      <c r="G178" s="168"/>
      <c r="H178" s="168"/>
      <c r="I178" s="168"/>
      <c r="J178" s="168"/>
      <c r="K178" s="168"/>
      <c r="L178" s="174" t="s">
        <v>29</v>
      </c>
      <c r="M178" s="174"/>
      <c r="N178" s="168"/>
      <c r="O178" s="168"/>
      <c r="P178" s="168"/>
      <c r="Q178" s="168"/>
      <c r="R178" s="172"/>
    </row>
    <row r="179" spans="2:23" s="55" customFormat="1" ht="21" customHeight="1" x14ac:dyDescent="0.2"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72"/>
      <c r="W179" s="89"/>
    </row>
    <row r="180" spans="2:23" ht="12.75" customHeight="1" x14ac:dyDescent="0.2"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2:23" ht="21" customHeight="1" x14ac:dyDescent="0.2">
      <c r="B181" s="78" t="s">
        <v>31</v>
      </c>
      <c r="E181" s="116"/>
      <c r="F181" s="116"/>
      <c r="G181" s="116"/>
      <c r="H181" s="116"/>
      <c r="I181" s="116"/>
      <c r="J181" s="182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82"/>
      <c r="L181" s="182"/>
      <c r="M181" s="119"/>
      <c r="N181" s="116"/>
      <c r="O181" s="116"/>
      <c r="P181" s="116"/>
      <c r="Q181" s="116"/>
      <c r="R181" s="116"/>
      <c r="S181" s="116"/>
    </row>
    <row r="182" spans="2:23" ht="21" customHeight="1" x14ac:dyDescent="0.2">
      <c r="J182" s="182"/>
      <c r="K182" s="182"/>
      <c r="L182" s="182"/>
      <c r="M182" s="119"/>
    </row>
    <row r="183" spans="2:23" ht="7.5" customHeight="1" x14ac:dyDescent="0.2"/>
    <row r="184" spans="2:23" ht="21" customHeight="1" x14ac:dyDescent="0.2">
      <c r="H184" s="170" t="s">
        <v>34</v>
      </c>
      <c r="I184" s="172"/>
      <c r="J184" s="172"/>
      <c r="K184" s="172"/>
      <c r="L184" s="172"/>
      <c r="M184" s="172"/>
      <c r="N184" s="172"/>
      <c r="O184" s="172"/>
    </row>
    <row r="185" spans="2:23" ht="21" customHeight="1" x14ac:dyDescent="0.2">
      <c r="H185" s="172"/>
      <c r="I185" s="172"/>
      <c r="J185" s="172"/>
      <c r="K185" s="172"/>
      <c r="L185" s="172"/>
      <c r="M185" s="172"/>
      <c r="N185" s="172"/>
      <c r="O185" s="172"/>
    </row>
    <row r="186" spans="2:23" ht="7.5" customHeight="1" x14ac:dyDescent="0.2"/>
    <row r="187" spans="2:23" ht="21" customHeight="1" x14ac:dyDescent="0.2">
      <c r="J187" s="175" t="s">
        <v>11</v>
      </c>
      <c r="K187" s="175"/>
      <c r="L187" s="175"/>
      <c r="M187" s="120"/>
    </row>
    <row r="188" spans="2:23" ht="21" customHeight="1" x14ac:dyDescent="0.2">
      <c r="F188" s="121"/>
      <c r="G188" s="121"/>
      <c r="H188" s="121"/>
      <c r="I188" s="121"/>
      <c r="J188" s="175"/>
      <c r="K188" s="175"/>
      <c r="L188" s="175"/>
      <c r="M188" s="120"/>
      <c r="N188" s="121"/>
      <c r="O188" s="121"/>
      <c r="P188" s="121"/>
    </row>
    <row r="189" spans="2:23" ht="7.5" customHeight="1" x14ac:dyDescent="0.2"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</row>
    <row r="190" spans="2:23" ht="21" customHeight="1" x14ac:dyDescent="0.2">
      <c r="I190" s="185" t="s">
        <v>35</v>
      </c>
      <c r="J190" s="186"/>
      <c r="K190" s="186"/>
      <c r="L190" s="186"/>
      <c r="M190" s="186"/>
      <c r="N190" s="186"/>
    </row>
    <row r="191" spans="2:23" ht="21" customHeight="1" x14ac:dyDescent="0.2">
      <c r="I191" s="186"/>
      <c r="J191" s="186"/>
      <c r="K191" s="186"/>
      <c r="L191" s="186"/>
      <c r="M191" s="186"/>
      <c r="N191" s="186"/>
    </row>
    <row r="193" spans="4:19" s="55" customFormat="1" ht="21" customHeight="1" x14ac:dyDescent="0.2">
      <c r="D193" s="72"/>
      <c r="E193" s="72"/>
    </row>
    <row r="194" spans="4:19" s="55" customFormat="1" ht="25.5" customHeight="1" x14ac:dyDescent="0.5">
      <c r="D194" s="72"/>
      <c r="E194" s="130" t="str">
        <f>Fedlap!E30</f>
        <v>Algyő, Kastélykert u. 44.</v>
      </c>
      <c r="F194" s="130"/>
      <c r="G194" s="130"/>
      <c r="H194" s="130" t="str">
        <f>Fedlap!E32</f>
        <v>2022.  november 25.</v>
      </c>
      <c r="I194" s="129"/>
    </row>
    <row r="198" spans="4:19" s="55" customFormat="1" ht="12.75" customHeight="1" x14ac:dyDescent="0.2">
      <c r="D198" s="72"/>
      <c r="E198" s="72"/>
    </row>
    <row r="199" spans="4:19" s="55" customFormat="1" ht="12.75" customHeight="1" x14ac:dyDescent="0.2">
      <c r="D199" s="72"/>
      <c r="E199" s="72"/>
    </row>
    <row r="201" spans="4:19" ht="27.75" customHeight="1" x14ac:dyDescent="0.5">
      <c r="E201" s="171"/>
      <c r="F201" s="172"/>
      <c r="G201" s="172"/>
      <c r="P201" s="171"/>
      <c r="Q201" s="172"/>
      <c r="R201" s="172"/>
    </row>
    <row r="202" spans="4:19" ht="7.5" customHeight="1" x14ac:dyDescent="0.2"/>
    <row r="203" spans="4:19" s="55" customFormat="1" ht="23.25" customHeight="1" x14ac:dyDescent="0.35">
      <c r="D203" s="70"/>
      <c r="E203" s="78"/>
      <c r="F203" s="128" t="s">
        <v>60</v>
      </c>
      <c r="G203" s="78"/>
      <c r="H203" s="78"/>
      <c r="I203" s="78"/>
      <c r="J203" s="78"/>
      <c r="K203" s="78"/>
      <c r="L203" s="78"/>
      <c r="M203" s="78"/>
      <c r="N203" s="78"/>
      <c r="O203" s="88"/>
      <c r="P203" s="173" t="s">
        <v>62</v>
      </c>
      <c r="Q203" s="155"/>
      <c r="R203" s="155"/>
      <c r="S203" s="78"/>
    </row>
    <row r="204" spans="4:19" s="55" customFormat="1" ht="12.75" customHeight="1" x14ac:dyDescent="0.2">
      <c r="D204" s="70"/>
      <c r="E204" s="70"/>
      <c r="F204" s="71"/>
      <c r="G204" s="71"/>
    </row>
    <row r="208" spans="4:19" ht="12.75" customHeight="1" x14ac:dyDescent="0.35">
      <c r="D208" s="123"/>
      <c r="E208" s="123"/>
      <c r="F208" s="123"/>
      <c r="G208" s="123"/>
      <c r="H208" s="116"/>
    </row>
  </sheetData>
  <mergeCells count="52"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187" zoomScaleSheetLayoutView="100" workbookViewId="0">
      <selection activeCell="E203" sqref="E203:S203"/>
    </sheetView>
  </sheetViews>
  <sheetFormatPr defaultRowHeight="12.75" x14ac:dyDescent="0.2"/>
  <cols>
    <col min="1" max="1" width="6.42578125" style="78" customWidth="1"/>
    <col min="2" max="2" width="23.85546875" style="78" customWidth="1"/>
    <col min="3" max="3" width="5.5703125" style="78" customWidth="1"/>
    <col min="4" max="4" width="0.140625" style="78" customWidth="1"/>
    <col min="5" max="6" width="9.140625" style="78" customWidth="1"/>
    <col min="7" max="7" width="7.28515625" style="78" customWidth="1"/>
    <col min="8" max="9" width="9.140625" style="78"/>
    <col min="10" max="12" width="4.28515625" style="78" customWidth="1"/>
    <col min="13" max="13" width="4.140625" style="78" customWidth="1"/>
    <col min="14" max="14" width="5.140625" style="78" customWidth="1"/>
    <col min="15" max="16384" width="9.140625" style="78"/>
  </cols>
  <sheetData>
    <row r="1" spans="2:16" ht="13.5" thickBot="1" x14ac:dyDescent="0.25"/>
    <row r="2" spans="2:16" ht="21" customHeight="1" thickTop="1" thickBot="1" x14ac:dyDescent="0.25">
      <c r="B2" s="90" t="s">
        <v>25</v>
      </c>
    </row>
    <row r="3" spans="2:16" ht="13.5" thickTop="1" x14ac:dyDescent="0.2"/>
    <row r="11" spans="2:16" x14ac:dyDescent="0.2">
      <c r="G11" s="176" t="s">
        <v>26</v>
      </c>
      <c r="H11" s="176"/>
      <c r="I11" s="176"/>
      <c r="J11" s="176"/>
      <c r="K11" s="176"/>
      <c r="L11" s="176"/>
      <c r="M11" s="176"/>
      <c r="N11" s="176"/>
      <c r="O11" s="176"/>
      <c r="P11" s="177"/>
    </row>
    <row r="12" spans="2:16" x14ac:dyDescent="0.2">
      <c r="G12" s="176"/>
      <c r="H12" s="176"/>
      <c r="I12" s="176"/>
      <c r="J12" s="176"/>
      <c r="K12" s="176"/>
      <c r="L12" s="176"/>
      <c r="M12" s="176"/>
      <c r="N12" s="176"/>
      <c r="O12" s="176"/>
      <c r="P12" s="177"/>
    </row>
    <row r="13" spans="2:16" x14ac:dyDescent="0.2">
      <c r="G13" s="176"/>
      <c r="H13" s="176"/>
      <c r="I13" s="176"/>
      <c r="J13" s="176"/>
      <c r="K13" s="176"/>
      <c r="L13" s="176"/>
      <c r="M13" s="176"/>
      <c r="N13" s="176"/>
      <c r="O13" s="176"/>
      <c r="P13" s="177"/>
    </row>
    <row r="14" spans="2:16" x14ac:dyDescent="0.2">
      <c r="G14" s="176"/>
      <c r="H14" s="176"/>
      <c r="I14" s="176"/>
      <c r="J14" s="176"/>
      <c r="K14" s="176"/>
      <c r="L14" s="176"/>
      <c r="M14" s="176"/>
      <c r="N14" s="176"/>
      <c r="O14" s="176"/>
      <c r="P14" s="177"/>
    </row>
    <row r="15" spans="2:16" x14ac:dyDescent="0.2">
      <c r="G15" s="176"/>
      <c r="H15" s="176"/>
      <c r="I15" s="176"/>
      <c r="J15" s="176"/>
      <c r="K15" s="176"/>
      <c r="L15" s="176"/>
      <c r="M15" s="176"/>
      <c r="N15" s="176"/>
      <c r="O15" s="176"/>
      <c r="P15" s="177"/>
    </row>
    <row r="16" spans="2:16" x14ac:dyDescent="0.2">
      <c r="G16" s="176"/>
      <c r="H16" s="176"/>
      <c r="I16" s="176"/>
      <c r="J16" s="176"/>
      <c r="K16" s="176"/>
      <c r="L16" s="176"/>
      <c r="M16" s="176"/>
      <c r="N16" s="176"/>
      <c r="O16" s="176"/>
      <c r="P16" s="177"/>
    </row>
    <row r="21" spans="2:18" ht="12.75" customHeight="1" x14ac:dyDescent="0.2">
      <c r="E21" s="187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</row>
    <row r="22" spans="2:18" ht="12.75" customHeight="1" x14ac:dyDescent="0.2"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</row>
    <row r="23" spans="2:18" ht="12.75" customHeight="1" x14ac:dyDescent="0.2">
      <c r="B23" s="78" t="s">
        <v>8</v>
      </c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</row>
    <row r="24" spans="2:18" ht="12.75" customHeight="1" x14ac:dyDescent="0.2"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</row>
    <row r="25" spans="2:18" ht="12.75" customHeight="1" x14ac:dyDescent="0.2"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</row>
    <row r="26" spans="2:18" ht="12.75" customHeight="1" x14ac:dyDescent="0.45"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</row>
    <row r="27" spans="2:18" ht="29.25" x14ac:dyDescent="0.5">
      <c r="I27" s="179" t="s">
        <v>56</v>
      </c>
      <c r="J27" s="179"/>
      <c r="K27" s="179"/>
      <c r="L27" s="179"/>
      <c r="M27" s="179"/>
      <c r="N27" s="179"/>
    </row>
    <row r="30" spans="2:18" ht="21" customHeight="1" x14ac:dyDescent="0.2">
      <c r="F30" s="167" t="s">
        <v>27</v>
      </c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</row>
    <row r="31" spans="2:18" ht="21" customHeight="1" x14ac:dyDescent="0.2"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</row>
    <row r="32" spans="2:18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84" t="str">
        <f>Fedlap!E28</f>
        <v>Csongrád - Csanád megye</v>
      </c>
      <c r="F33" s="184"/>
      <c r="G33" s="184"/>
      <c r="H33" s="184"/>
      <c r="I33" s="184"/>
      <c r="J33" s="184"/>
      <c r="K33" s="184"/>
      <c r="L33" s="184" t="s">
        <v>61</v>
      </c>
      <c r="M33" s="184"/>
      <c r="N33" s="184"/>
      <c r="O33" s="184"/>
      <c r="P33" s="184"/>
      <c r="Q33" s="184"/>
      <c r="R33" s="184"/>
      <c r="S33" s="184"/>
    </row>
    <row r="34" spans="2:21" ht="21" customHeight="1" x14ac:dyDescent="0.2"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</row>
    <row r="35" spans="2:2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80" t="s">
        <v>32</v>
      </c>
      <c r="D36" s="78" t="s">
        <v>50</v>
      </c>
      <c r="E36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36" s="168"/>
      <c r="G36" s="168"/>
      <c r="H36" s="168"/>
      <c r="I36" s="168"/>
      <c r="J36" s="168"/>
      <c r="K36" s="168"/>
      <c r="L36" s="168"/>
      <c r="M36" s="172"/>
      <c r="N36" s="174" t="s">
        <v>28</v>
      </c>
      <c r="O36" s="168"/>
      <c r="P36" s="168"/>
      <c r="Q36" s="168"/>
      <c r="R36" s="172"/>
    </row>
    <row r="37" spans="2:21" ht="21" customHeight="1" x14ac:dyDescent="0.2">
      <c r="E37" s="168"/>
      <c r="F37" s="168"/>
      <c r="G37" s="168"/>
      <c r="H37" s="168"/>
      <c r="I37" s="168"/>
      <c r="J37" s="168"/>
      <c r="K37" s="168"/>
      <c r="L37" s="168"/>
      <c r="M37" s="172"/>
      <c r="N37" s="168"/>
      <c r="O37" s="168"/>
      <c r="P37" s="168"/>
      <c r="Q37" s="168"/>
      <c r="R37" s="172"/>
    </row>
    <row r="38" spans="2:21" ht="7.5" customHeight="1" x14ac:dyDescent="0.2"/>
    <row r="39" spans="2:21" ht="21" customHeight="1" x14ac:dyDescent="0.2">
      <c r="B39" s="80" t="s">
        <v>33</v>
      </c>
      <c r="E39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39" s="168"/>
      <c r="G39" s="168"/>
      <c r="H39" s="168"/>
      <c r="I39" s="168"/>
      <c r="J39" s="168"/>
      <c r="K39" s="168"/>
      <c r="L39" s="174" t="s">
        <v>29</v>
      </c>
      <c r="M39" s="174"/>
      <c r="N39" s="168"/>
      <c r="O39" s="168"/>
      <c r="P39" s="168"/>
      <c r="Q39" s="168"/>
      <c r="R39" s="172"/>
    </row>
    <row r="40" spans="2:21" ht="21" customHeight="1" x14ac:dyDescent="0.2"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72"/>
    </row>
    <row r="42" spans="2:21" s="85" customFormat="1" ht="21" customHeight="1" x14ac:dyDescent="0.6">
      <c r="B42" s="80" t="s">
        <v>31</v>
      </c>
      <c r="G42" s="84"/>
      <c r="H42" s="84"/>
      <c r="I42" s="84"/>
      <c r="J42" s="182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83"/>
      <c r="L42" s="183"/>
      <c r="M42" s="108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83"/>
      <c r="K43" s="183"/>
      <c r="L43" s="183"/>
      <c r="M43" s="108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70" t="s">
        <v>34</v>
      </c>
      <c r="I45" s="155"/>
      <c r="J45" s="155"/>
      <c r="K45" s="155"/>
      <c r="L45" s="155"/>
      <c r="M45" s="155"/>
      <c r="N45" s="155"/>
      <c r="O45" s="155"/>
      <c r="Q45" s="87"/>
      <c r="R45" s="87"/>
    </row>
    <row r="46" spans="2:21" ht="21" customHeight="1" x14ac:dyDescent="0.2">
      <c r="G46" s="55"/>
      <c r="H46" s="155"/>
      <c r="I46" s="155"/>
      <c r="J46" s="155"/>
      <c r="K46" s="155"/>
      <c r="L46" s="155"/>
      <c r="M46" s="155"/>
      <c r="N46" s="155"/>
      <c r="O46" s="155"/>
      <c r="Q46" s="101"/>
      <c r="R46" s="101"/>
      <c r="S46" s="101"/>
      <c r="T46" s="101"/>
      <c r="U46" s="101"/>
    </row>
    <row r="47" spans="2:21" ht="7.5" customHeight="1" x14ac:dyDescent="0.2">
      <c r="G47" s="55"/>
    </row>
    <row r="48" spans="2:21" ht="21" customHeight="1" x14ac:dyDescent="0.2">
      <c r="J48" s="175" t="s">
        <v>9</v>
      </c>
      <c r="K48" s="175"/>
      <c r="L48" s="175"/>
      <c r="M48" s="104"/>
      <c r="R48" s="102"/>
    </row>
    <row r="49" spans="4:18" ht="21" customHeight="1" x14ac:dyDescent="0.2">
      <c r="J49" s="175"/>
      <c r="K49" s="175"/>
      <c r="L49" s="175"/>
      <c r="M49" s="104"/>
    </row>
    <row r="50" spans="4:18" ht="7.5" customHeight="1" x14ac:dyDescent="0.2"/>
    <row r="51" spans="4:18" s="55" customFormat="1" ht="21" customHeight="1" x14ac:dyDescent="0.2">
      <c r="F51" s="105"/>
      <c r="G51" s="105"/>
      <c r="H51" s="105"/>
      <c r="I51" s="185" t="s">
        <v>35</v>
      </c>
      <c r="J51" s="186"/>
      <c r="K51" s="186"/>
      <c r="L51" s="186"/>
      <c r="M51" s="186"/>
      <c r="N51" s="186"/>
      <c r="O51" s="105"/>
      <c r="P51" s="105"/>
    </row>
    <row r="52" spans="4:18" s="55" customFormat="1" ht="21" customHeight="1" x14ac:dyDescent="0.2">
      <c r="F52" s="105"/>
      <c r="G52" s="105"/>
      <c r="H52" s="105"/>
      <c r="I52" s="186"/>
      <c r="J52" s="186"/>
      <c r="K52" s="186"/>
      <c r="L52" s="186"/>
      <c r="M52" s="186"/>
      <c r="N52" s="186"/>
      <c r="O52" s="105"/>
      <c r="P52" s="105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Algyő, Kastélykert u. 44.</v>
      </c>
      <c r="F55" s="130"/>
      <c r="G55" s="130"/>
      <c r="H55" s="130" t="str">
        <f>Fedlap!E32</f>
        <v>2022.  november 25.</v>
      </c>
      <c r="I55" s="129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72"/>
      <c r="E58" s="72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71"/>
      <c r="F62" s="172"/>
      <c r="G62" s="172"/>
      <c r="O62" s="76"/>
      <c r="P62" s="171"/>
      <c r="Q62" s="172"/>
      <c r="R62" s="172"/>
    </row>
    <row r="63" spans="4:18" ht="7.5" customHeight="1" x14ac:dyDescent="0.2"/>
    <row r="64" spans="4:18" ht="23.25" x14ac:dyDescent="0.35">
      <c r="F64" s="128" t="s">
        <v>60</v>
      </c>
      <c r="O64" s="88"/>
      <c r="P64" s="173" t="s">
        <v>62</v>
      </c>
      <c r="Q64" s="155"/>
      <c r="R64" s="155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76" t="s">
        <v>26</v>
      </c>
      <c r="H80" s="176"/>
      <c r="I80" s="176"/>
      <c r="J80" s="176"/>
      <c r="K80" s="176"/>
      <c r="L80" s="176"/>
      <c r="M80" s="176"/>
      <c r="N80" s="176"/>
      <c r="O80" s="176"/>
      <c r="P80" s="177"/>
    </row>
    <row r="81" spans="2:18" x14ac:dyDescent="0.2">
      <c r="G81" s="176"/>
      <c r="H81" s="176"/>
      <c r="I81" s="176"/>
      <c r="J81" s="176"/>
      <c r="K81" s="176"/>
      <c r="L81" s="176"/>
      <c r="M81" s="176"/>
      <c r="N81" s="176"/>
      <c r="O81" s="176"/>
      <c r="P81" s="177"/>
    </row>
    <row r="82" spans="2:18" x14ac:dyDescent="0.2">
      <c r="G82" s="176"/>
      <c r="H82" s="176"/>
      <c r="I82" s="176"/>
      <c r="J82" s="176"/>
      <c r="K82" s="176"/>
      <c r="L82" s="176"/>
      <c r="M82" s="176"/>
      <c r="N82" s="176"/>
      <c r="O82" s="176"/>
      <c r="P82" s="177"/>
    </row>
    <row r="83" spans="2:18" x14ac:dyDescent="0.2">
      <c r="G83" s="176"/>
      <c r="H83" s="176"/>
      <c r="I83" s="176"/>
      <c r="J83" s="176"/>
      <c r="K83" s="176"/>
      <c r="L83" s="176"/>
      <c r="M83" s="176"/>
      <c r="N83" s="176"/>
      <c r="O83" s="176"/>
      <c r="P83" s="177"/>
    </row>
    <row r="84" spans="2:18" x14ac:dyDescent="0.2">
      <c r="G84" s="176"/>
      <c r="H84" s="176"/>
      <c r="I84" s="176"/>
      <c r="J84" s="176"/>
      <c r="K84" s="176"/>
      <c r="L84" s="176"/>
      <c r="M84" s="176"/>
      <c r="N84" s="176"/>
      <c r="O84" s="176"/>
      <c r="P84" s="177"/>
    </row>
    <row r="85" spans="2:18" x14ac:dyDescent="0.2">
      <c r="G85" s="176"/>
      <c r="H85" s="176"/>
      <c r="I85" s="176"/>
      <c r="J85" s="176"/>
      <c r="K85" s="176"/>
      <c r="L85" s="176"/>
      <c r="M85" s="176"/>
      <c r="N85" s="176"/>
      <c r="O85" s="176"/>
      <c r="P85" s="177"/>
    </row>
    <row r="90" spans="2:18" ht="12.75" customHeight="1" x14ac:dyDescent="0.2">
      <c r="E90" s="187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</row>
    <row r="91" spans="2:18" ht="12.75" customHeight="1" x14ac:dyDescent="0.2"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</row>
    <row r="92" spans="2:18" ht="12.75" customHeight="1" x14ac:dyDescent="0.2">
      <c r="B92" s="78" t="s">
        <v>8</v>
      </c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</row>
    <row r="93" spans="2:18" ht="12.75" customHeight="1" x14ac:dyDescent="0.2"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</row>
    <row r="94" spans="2:18" ht="12.75" customHeight="1" x14ac:dyDescent="0.2"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</row>
    <row r="96" spans="2:18" ht="29.25" x14ac:dyDescent="0.5">
      <c r="I96" s="179" t="s">
        <v>56</v>
      </c>
      <c r="J96" s="179"/>
      <c r="K96" s="179"/>
      <c r="L96" s="179"/>
      <c r="M96" s="179"/>
      <c r="N96" s="179"/>
    </row>
    <row r="99" spans="2:19" ht="21" customHeight="1" x14ac:dyDescent="0.2">
      <c r="F99" s="167" t="s">
        <v>27</v>
      </c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</row>
    <row r="100" spans="2:19" ht="21" customHeight="1" x14ac:dyDescent="0.2"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</row>
    <row r="101" spans="2:19" ht="7.5" customHeight="1" x14ac:dyDescent="0.2"/>
    <row r="102" spans="2:19" ht="21" customHeight="1" x14ac:dyDescent="0.2">
      <c r="E102" s="184" t="str">
        <f>Fedlap!E28</f>
        <v>Csongrád - Csanád megye</v>
      </c>
      <c r="F102" s="184"/>
      <c r="G102" s="184"/>
      <c r="H102" s="184"/>
      <c r="I102" s="184"/>
      <c r="J102" s="184"/>
      <c r="K102" s="184"/>
      <c r="L102" s="184" t="s">
        <v>61</v>
      </c>
      <c r="M102" s="184"/>
      <c r="N102" s="184"/>
      <c r="O102" s="184"/>
      <c r="P102" s="184"/>
      <c r="Q102" s="184"/>
      <c r="R102" s="184"/>
      <c r="S102" s="184"/>
    </row>
    <row r="103" spans="2:19" ht="21" customHeight="1" x14ac:dyDescent="0.2"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</row>
    <row r="104" spans="2:19" ht="7.5" customHeight="1" x14ac:dyDescent="0.2"/>
    <row r="105" spans="2:19" ht="21" customHeight="1" x14ac:dyDescent="0.2">
      <c r="B105" s="78" t="s">
        <v>32</v>
      </c>
      <c r="E105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05" s="168"/>
      <c r="G105" s="168"/>
      <c r="H105" s="168"/>
      <c r="I105" s="168"/>
      <c r="J105" s="168"/>
      <c r="K105" s="168"/>
      <c r="L105" s="168"/>
      <c r="M105" s="172"/>
      <c r="N105" s="174" t="s">
        <v>28</v>
      </c>
      <c r="O105" s="168"/>
      <c r="P105" s="168"/>
      <c r="Q105" s="168"/>
      <c r="R105" s="172"/>
    </row>
    <row r="106" spans="2:19" ht="21" customHeight="1" x14ac:dyDescent="0.2">
      <c r="E106" s="168"/>
      <c r="F106" s="168"/>
      <c r="G106" s="168"/>
      <c r="H106" s="168"/>
      <c r="I106" s="168"/>
      <c r="J106" s="168"/>
      <c r="K106" s="168"/>
      <c r="L106" s="168"/>
      <c r="M106" s="172"/>
      <c r="N106" s="168"/>
      <c r="O106" s="168"/>
      <c r="P106" s="168"/>
      <c r="Q106" s="168"/>
      <c r="R106" s="172"/>
    </row>
    <row r="107" spans="2:19" ht="7.5" customHeight="1" x14ac:dyDescent="0.2"/>
    <row r="108" spans="2:19" ht="21" customHeight="1" x14ac:dyDescent="0.2">
      <c r="B108" s="78" t="s">
        <v>33</v>
      </c>
      <c r="E108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08" s="168"/>
      <c r="G108" s="168"/>
      <c r="H108" s="168"/>
      <c r="I108" s="168"/>
      <c r="J108" s="168"/>
      <c r="K108" s="168"/>
      <c r="L108" s="174" t="s">
        <v>29</v>
      </c>
      <c r="M108" s="174"/>
      <c r="N108" s="168"/>
      <c r="O108" s="168"/>
      <c r="P108" s="168"/>
      <c r="Q108" s="168"/>
      <c r="R108" s="172"/>
    </row>
    <row r="109" spans="2:19" s="55" customFormat="1" ht="21" customHeight="1" x14ac:dyDescent="0.2"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72"/>
    </row>
    <row r="110" spans="2:19" s="55" customFormat="1" ht="12.75" customHeight="1" x14ac:dyDescent="0.2">
      <c r="B110" s="55" t="s">
        <v>31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82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68"/>
      <c r="L111" s="168"/>
      <c r="M111" s="106"/>
      <c r="N111" s="84"/>
      <c r="O111" s="84"/>
      <c r="P111" s="84"/>
    </row>
    <row r="112" spans="2:19" ht="21" customHeight="1" x14ac:dyDescent="0.6">
      <c r="J112" s="168"/>
      <c r="K112" s="168"/>
      <c r="L112" s="168"/>
      <c r="M112" s="106"/>
    </row>
    <row r="113" spans="4:16" ht="7.5" customHeight="1" x14ac:dyDescent="0.2"/>
    <row r="114" spans="4:16" ht="21" customHeight="1" x14ac:dyDescent="0.2">
      <c r="H114" s="170" t="s">
        <v>34</v>
      </c>
      <c r="I114" s="172"/>
      <c r="J114" s="172"/>
      <c r="K114" s="172"/>
      <c r="L114" s="172"/>
      <c r="M114" s="172"/>
      <c r="N114" s="172"/>
      <c r="O114" s="172"/>
    </row>
    <row r="115" spans="4:16" ht="21" customHeight="1" x14ac:dyDescent="0.2">
      <c r="H115" s="172"/>
      <c r="I115" s="172"/>
      <c r="J115" s="172"/>
      <c r="K115" s="172"/>
      <c r="L115" s="172"/>
      <c r="M115" s="172"/>
      <c r="N115" s="172"/>
      <c r="O115" s="172"/>
    </row>
    <row r="116" spans="4:16" ht="7.5" customHeight="1" x14ac:dyDescent="0.2"/>
    <row r="117" spans="4:16" ht="21" customHeight="1" x14ac:dyDescent="0.2">
      <c r="J117" s="175" t="s">
        <v>10</v>
      </c>
      <c r="K117" s="175"/>
      <c r="L117" s="175"/>
      <c r="M117" s="104"/>
    </row>
    <row r="118" spans="4:16" ht="21" customHeight="1" x14ac:dyDescent="0.2">
      <c r="F118" s="105"/>
      <c r="G118" s="105"/>
      <c r="H118" s="105"/>
      <c r="I118" s="105"/>
      <c r="J118" s="175"/>
      <c r="K118" s="175"/>
      <c r="L118" s="175"/>
      <c r="M118" s="104"/>
      <c r="N118" s="105"/>
      <c r="O118" s="105"/>
      <c r="P118" s="105"/>
    </row>
    <row r="119" spans="4:16" ht="7.5" customHeight="1" x14ac:dyDescent="0.2"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</row>
    <row r="120" spans="4:16" ht="21" customHeight="1" x14ac:dyDescent="0.2">
      <c r="I120" s="185" t="s">
        <v>35</v>
      </c>
      <c r="J120" s="186"/>
      <c r="K120" s="186"/>
      <c r="L120" s="186"/>
      <c r="M120" s="186"/>
      <c r="N120" s="186"/>
    </row>
    <row r="121" spans="4:16" s="55" customFormat="1" ht="21" customHeight="1" x14ac:dyDescent="0.2">
      <c r="I121" s="186"/>
      <c r="J121" s="186"/>
      <c r="K121" s="186"/>
      <c r="L121" s="186"/>
      <c r="M121" s="186"/>
      <c r="N121" s="186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0" t="str">
        <f>Fedlap!E30</f>
        <v>Algyő, Kastélykert u. 44.</v>
      </c>
      <c r="F124" s="130"/>
      <c r="G124" s="130"/>
      <c r="H124" s="130" t="str">
        <f>Fedlap!E32</f>
        <v>2022.  november 25.</v>
      </c>
      <c r="I124" s="129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71"/>
      <c r="F131" s="172"/>
      <c r="G131" s="172"/>
      <c r="P131" s="171"/>
      <c r="Q131" s="172"/>
      <c r="R131" s="172"/>
    </row>
    <row r="132" spans="4:18" ht="7.5" customHeight="1" x14ac:dyDescent="0.2"/>
    <row r="133" spans="4:18" ht="23.25" customHeight="1" x14ac:dyDescent="0.35">
      <c r="D133" s="70"/>
      <c r="F133" s="128" t="s">
        <v>60</v>
      </c>
      <c r="O133" s="88"/>
      <c r="P133" s="173" t="s">
        <v>62</v>
      </c>
      <c r="Q133" s="155"/>
      <c r="R133" s="155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78"/>
      <c r="E138" s="178"/>
      <c r="F138" s="178"/>
      <c r="G138" s="178"/>
      <c r="H138" s="172"/>
    </row>
    <row r="150" spans="5:18" x14ac:dyDescent="0.2">
      <c r="G150" s="176" t="s">
        <v>26</v>
      </c>
      <c r="H150" s="176"/>
      <c r="I150" s="176"/>
      <c r="J150" s="176"/>
      <c r="K150" s="176"/>
      <c r="L150" s="176"/>
      <c r="M150" s="176"/>
      <c r="N150" s="176"/>
      <c r="O150" s="176"/>
      <c r="P150" s="177"/>
    </row>
    <row r="151" spans="5:18" x14ac:dyDescent="0.2">
      <c r="G151" s="176"/>
      <c r="H151" s="176"/>
      <c r="I151" s="176"/>
      <c r="J151" s="176"/>
      <c r="K151" s="176"/>
      <c r="L151" s="176"/>
      <c r="M151" s="176"/>
      <c r="N151" s="176"/>
      <c r="O151" s="176"/>
      <c r="P151" s="177"/>
    </row>
    <row r="152" spans="5:18" x14ac:dyDescent="0.2">
      <c r="G152" s="176"/>
      <c r="H152" s="176"/>
      <c r="I152" s="176"/>
      <c r="J152" s="176"/>
      <c r="K152" s="176"/>
      <c r="L152" s="176"/>
      <c r="M152" s="176"/>
      <c r="N152" s="176"/>
      <c r="O152" s="176"/>
      <c r="P152" s="177"/>
    </row>
    <row r="153" spans="5:18" x14ac:dyDescent="0.2">
      <c r="G153" s="176"/>
      <c r="H153" s="176"/>
      <c r="I153" s="176"/>
      <c r="J153" s="176"/>
      <c r="K153" s="176"/>
      <c r="L153" s="176"/>
      <c r="M153" s="176"/>
      <c r="N153" s="176"/>
      <c r="O153" s="176"/>
      <c r="P153" s="177"/>
    </row>
    <row r="154" spans="5:18" x14ac:dyDescent="0.2">
      <c r="G154" s="176"/>
      <c r="H154" s="176"/>
      <c r="I154" s="176"/>
      <c r="J154" s="176"/>
      <c r="K154" s="176"/>
      <c r="L154" s="176"/>
      <c r="M154" s="176"/>
      <c r="N154" s="176"/>
      <c r="O154" s="176"/>
      <c r="P154" s="177"/>
    </row>
    <row r="155" spans="5:18" x14ac:dyDescent="0.2">
      <c r="G155" s="176"/>
      <c r="H155" s="176"/>
      <c r="I155" s="176"/>
      <c r="J155" s="176"/>
      <c r="K155" s="176"/>
      <c r="L155" s="176"/>
      <c r="M155" s="176"/>
      <c r="N155" s="176"/>
      <c r="O155" s="176"/>
      <c r="P155" s="177"/>
    </row>
    <row r="160" spans="5:18" ht="12.75" customHeight="1" x14ac:dyDescent="0.2">
      <c r="E160" s="187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</row>
    <row r="161" spans="2:19" ht="12.75" customHeight="1" x14ac:dyDescent="0.2"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  <c r="R161" s="188"/>
    </row>
    <row r="162" spans="2:19" s="55" customFormat="1" ht="12.75" customHeight="1" x14ac:dyDescent="0.2">
      <c r="B162" s="55" t="s">
        <v>8</v>
      </c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  <c r="R162" s="188"/>
    </row>
    <row r="163" spans="2:19" ht="12.75" customHeight="1" x14ac:dyDescent="0.2"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  <c r="R163" s="188"/>
      <c r="S163" s="101"/>
    </row>
    <row r="164" spans="2:19" ht="12.75" customHeight="1" x14ac:dyDescent="0.2"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188"/>
      <c r="S164" s="101"/>
    </row>
    <row r="166" spans="2:19" ht="29.25" x14ac:dyDescent="0.5">
      <c r="I166" s="179" t="s">
        <v>56</v>
      </c>
      <c r="J166" s="179"/>
      <c r="K166" s="179"/>
      <c r="L166" s="179"/>
      <c r="M166" s="179"/>
      <c r="N166" s="179"/>
    </row>
    <row r="169" spans="2:19" ht="21" customHeight="1" x14ac:dyDescent="0.2">
      <c r="F169" s="167" t="s">
        <v>27</v>
      </c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</row>
    <row r="170" spans="2:19" ht="21" customHeight="1" x14ac:dyDescent="0.2"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</row>
    <row r="171" spans="2:19" ht="7.5" customHeight="1" x14ac:dyDescent="0.2"/>
    <row r="172" spans="2:19" ht="21" customHeight="1" x14ac:dyDescent="0.2">
      <c r="E172" s="184" t="str">
        <f>Fedlap!E28</f>
        <v>Csongrád - Csanád megye</v>
      </c>
      <c r="F172" s="184"/>
      <c r="G172" s="184"/>
      <c r="H172" s="184"/>
      <c r="I172" s="184"/>
      <c r="J172" s="184"/>
      <c r="K172" s="184"/>
      <c r="L172" s="184" t="s">
        <v>61</v>
      </c>
      <c r="M172" s="184"/>
      <c r="N172" s="184"/>
      <c r="O172" s="184"/>
      <c r="P172" s="184"/>
      <c r="Q172" s="184"/>
      <c r="R172" s="184"/>
      <c r="S172" s="184"/>
    </row>
    <row r="173" spans="2:19" ht="21" customHeight="1" x14ac:dyDescent="0.2">
      <c r="E173" s="184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</row>
    <row r="174" spans="2:19" ht="7.5" customHeight="1" x14ac:dyDescent="0.2"/>
    <row r="175" spans="2:19" ht="21" customHeight="1" x14ac:dyDescent="0.2">
      <c r="B175" s="78" t="s">
        <v>32</v>
      </c>
      <c r="E175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75" s="168"/>
      <c r="G175" s="168"/>
      <c r="H175" s="168"/>
      <c r="I175" s="168"/>
      <c r="J175" s="168"/>
      <c r="K175" s="168"/>
      <c r="L175" s="168"/>
      <c r="M175" s="172"/>
      <c r="N175" s="174" t="s">
        <v>28</v>
      </c>
      <c r="O175" s="168"/>
      <c r="P175" s="168"/>
      <c r="Q175" s="168"/>
      <c r="R175" s="172"/>
    </row>
    <row r="176" spans="2:19" ht="21" customHeight="1" x14ac:dyDescent="0.2">
      <c r="E176" s="168"/>
      <c r="F176" s="168"/>
      <c r="G176" s="168"/>
      <c r="H176" s="168"/>
      <c r="I176" s="168"/>
      <c r="J176" s="168"/>
      <c r="K176" s="168"/>
      <c r="L176" s="168"/>
      <c r="M176" s="172"/>
      <c r="N176" s="168"/>
      <c r="O176" s="168"/>
      <c r="P176" s="168"/>
      <c r="Q176" s="168"/>
      <c r="R176" s="172"/>
    </row>
    <row r="177" spans="2:23" ht="7.5" customHeight="1" x14ac:dyDescent="0.2"/>
    <row r="178" spans="2:23" ht="21" customHeight="1" x14ac:dyDescent="0.2">
      <c r="B178" s="78" t="s">
        <v>33</v>
      </c>
      <c r="E178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78" s="168"/>
      <c r="G178" s="168"/>
      <c r="H178" s="168"/>
      <c r="I178" s="168"/>
      <c r="J178" s="168"/>
      <c r="K178" s="168"/>
      <c r="L178" s="174" t="s">
        <v>29</v>
      </c>
      <c r="M178" s="174"/>
      <c r="N178" s="168"/>
      <c r="O178" s="168"/>
      <c r="P178" s="168"/>
      <c r="Q178" s="168"/>
      <c r="R178" s="172"/>
    </row>
    <row r="179" spans="2:23" s="55" customFormat="1" ht="21" customHeight="1" x14ac:dyDescent="0.2"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72"/>
      <c r="W179" s="89"/>
    </row>
    <row r="180" spans="2:23" ht="12.75" customHeight="1" x14ac:dyDescent="0.2"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</row>
    <row r="181" spans="2:23" ht="21" customHeight="1" x14ac:dyDescent="0.2">
      <c r="B181" s="78" t="s">
        <v>31</v>
      </c>
      <c r="E181" s="101"/>
      <c r="F181" s="101"/>
      <c r="G181" s="101"/>
      <c r="H181" s="101"/>
      <c r="I181" s="101"/>
      <c r="J181" s="182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82"/>
      <c r="L181" s="182"/>
      <c r="M181" s="103"/>
      <c r="N181" s="101"/>
      <c r="O181" s="101"/>
      <c r="P181" s="101"/>
      <c r="Q181" s="101"/>
      <c r="R181" s="101"/>
      <c r="S181" s="101"/>
    </row>
    <row r="182" spans="2:23" ht="21" customHeight="1" x14ac:dyDescent="0.2">
      <c r="J182" s="182"/>
      <c r="K182" s="182"/>
      <c r="L182" s="182"/>
      <c r="M182" s="103"/>
    </row>
    <row r="183" spans="2:23" ht="7.5" customHeight="1" x14ac:dyDescent="0.2"/>
    <row r="184" spans="2:23" ht="21" customHeight="1" x14ac:dyDescent="0.2">
      <c r="H184" s="170" t="s">
        <v>34</v>
      </c>
      <c r="I184" s="172"/>
      <c r="J184" s="172"/>
      <c r="K184" s="172"/>
      <c r="L184" s="172"/>
      <c r="M184" s="172"/>
      <c r="N184" s="172"/>
      <c r="O184" s="172"/>
    </row>
    <row r="185" spans="2:23" ht="21" customHeight="1" x14ac:dyDescent="0.2">
      <c r="H185" s="172"/>
      <c r="I185" s="172"/>
      <c r="J185" s="172"/>
      <c r="K185" s="172"/>
      <c r="L185" s="172"/>
      <c r="M185" s="172"/>
      <c r="N185" s="172"/>
      <c r="O185" s="172"/>
    </row>
    <row r="186" spans="2:23" ht="7.5" customHeight="1" x14ac:dyDescent="0.2"/>
    <row r="187" spans="2:23" ht="21" customHeight="1" x14ac:dyDescent="0.2">
      <c r="J187" s="175" t="s">
        <v>11</v>
      </c>
      <c r="K187" s="175"/>
      <c r="L187" s="175"/>
      <c r="M187" s="104"/>
    </row>
    <row r="188" spans="2:23" ht="21" customHeight="1" x14ac:dyDescent="0.2">
      <c r="F188" s="105"/>
      <c r="G188" s="105"/>
      <c r="H188" s="105"/>
      <c r="I188" s="105"/>
      <c r="J188" s="175"/>
      <c r="K188" s="175"/>
      <c r="L188" s="175"/>
      <c r="M188" s="104"/>
      <c r="N188" s="105"/>
      <c r="O188" s="105"/>
      <c r="P188" s="105"/>
    </row>
    <row r="189" spans="2:23" ht="7.5" customHeight="1" x14ac:dyDescent="0.2"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</row>
    <row r="190" spans="2:23" ht="21" customHeight="1" x14ac:dyDescent="0.2">
      <c r="I190" s="185" t="s">
        <v>35</v>
      </c>
      <c r="J190" s="186"/>
      <c r="K190" s="186"/>
      <c r="L190" s="186"/>
      <c r="M190" s="186"/>
      <c r="N190" s="186"/>
    </row>
    <row r="191" spans="2:23" ht="21" customHeight="1" x14ac:dyDescent="0.2">
      <c r="I191" s="186"/>
      <c r="J191" s="186"/>
      <c r="K191" s="186"/>
      <c r="L191" s="186"/>
      <c r="M191" s="186"/>
      <c r="N191" s="186"/>
    </row>
    <row r="193" spans="4:19" s="55" customFormat="1" ht="21" customHeight="1" x14ac:dyDescent="0.2">
      <c r="D193" s="72"/>
      <c r="E193" s="72"/>
    </row>
    <row r="194" spans="4:19" s="55" customFormat="1" ht="25.5" customHeight="1" x14ac:dyDescent="0.5">
      <c r="D194" s="72"/>
      <c r="E194" s="130" t="str">
        <f>Fedlap!E30</f>
        <v>Algyő, Kastélykert u. 44.</v>
      </c>
      <c r="F194" s="130"/>
      <c r="G194" s="130"/>
      <c r="H194" s="130" t="str">
        <f>Fedlap!E32</f>
        <v>2022.  november 25.</v>
      </c>
      <c r="I194" s="129"/>
    </row>
    <row r="198" spans="4:19" s="55" customFormat="1" ht="12.75" customHeight="1" x14ac:dyDescent="0.2">
      <c r="D198" s="72"/>
      <c r="E198" s="72"/>
    </row>
    <row r="199" spans="4:19" s="55" customFormat="1" ht="12.75" customHeight="1" x14ac:dyDescent="0.2">
      <c r="D199" s="72"/>
      <c r="E199" s="72"/>
    </row>
    <row r="201" spans="4:19" ht="27.75" customHeight="1" x14ac:dyDescent="0.5">
      <c r="E201" s="171"/>
      <c r="F201" s="172"/>
      <c r="G201" s="172"/>
      <c r="P201" s="171"/>
      <c r="Q201" s="172"/>
      <c r="R201" s="172"/>
    </row>
    <row r="202" spans="4:19" ht="7.5" customHeight="1" x14ac:dyDescent="0.2"/>
    <row r="203" spans="4:19" s="55" customFormat="1" ht="23.25" customHeight="1" x14ac:dyDescent="0.35">
      <c r="D203" s="70"/>
      <c r="E203" s="78"/>
      <c r="F203" s="128" t="s">
        <v>60</v>
      </c>
      <c r="G203" s="78"/>
      <c r="H203" s="78"/>
      <c r="I203" s="78"/>
      <c r="J203" s="78"/>
      <c r="K203" s="78"/>
      <c r="L203" s="78"/>
      <c r="M203" s="78"/>
      <c r="N203" s="78"/>
      <c r="O203" s="88"/>
      <c r="P203" s="173" t="s">
        <v>62</v>
      </c>
      <c r="Q203" s="155"/>
      <c r="R203" s="155"/>
      <c r="S203" s="78"/>
    </row>
    <row r="204" spans="4:19" s="55" customFormat="1" ht="12.75" customHeight="1" x14ac:dyDescent="0.2">
      <c r="D204" s="70"/>
      <c r="E204" s="70"/>
      <c r="F204" s="71"/>
      <c r="G204" s="71"/>
    </row>
    <row r="208" spans="4:19" ht="12.75" customHeight="1" x14ac:dyDescent="0.35">
      <c r="D208" s="107"/>
      <c r="E208" s="107"/>
      <c r="F208" s="107"/>
      <c r="G208" s="107"/>
      <c r="H208" s="101"/>
    </row>
  </sheetData>
  <mergeCells count="52"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53" zoomScaleSheetLayoutView="100" workbookViewId="0">
      <selection activeCell="E64" sqref="E64:S64"/>
    </sheetView>
  </sheetViews>
  <sheetFormatPr defaultRowHeight="12.75" x14ac:dyDescent="0.2"/>
  <cols>
    <col min="1" max="1" width="6.42578125" style="78" customWidth="1"/>
    <col min="2" max="2" width="23.85546875" style="78" customWidth="1"/>
    <col min="3" max="3" width="5.5703125" style="78" customWidth="1"/>
    <col min="4" max="4" width="0.140625" style="78" customWidth="1"/>
    <col min="5" max="6" width="9.140625" style="78" customWidth="1"/>
    <col min="7" max="7" width="7.28515625" style="78" customWidth="1"/>
    <col min="8" max="9" width="9.140625" style="78"/>
    <col min="10" max="12" width="4.28515625" style="78" customWidth="1"/>
    <col min="13" max="13" width="4.140625" style="78" customWidth="1"/>
    <col min="14" max="14" width="5.140625" style="78" customWidth="1"/>
    <col min="15" max="18" width="9.140625" style="78"/>
    <col min="19" max="19" width="5.85546875" style="78" customWidth="1"/>
    <col min="20" max="16384" width="9.140625" style="78"/>
  </cols>
  <sheetData>
    <row r="1" spans="2:16" ht="13.5" thickBot="1" x14ac:dyDescent="0.25"/>
    <row r="2" spans="2:16" ht="21" customHeight="1" thickTop="1" thickBot="1" x14ac:dyDescent="0.25">
      <c r="B2" s="90" t="s">
        <v>25</v>
      </c>
    </row>
    <row r="3" spans="2:16" ht="13.5" thickTop="1" x14ac:dyDescent="0.2"/>
    <row r="11" spans="2:16" x14ac:dyDescent="0.2">
      <c r="G11" s="176" t="s">
        <v>26</v>
      </c>
      <c r="H11" s="176"/>
      <c r="I11" s="176"/>
      <c r="J11" s="176"/>
      <c r="K11" s="176"/>
      <c r="L11" s="176"/>
      <c r="M11" s="176"/>
      <c r="N11" s="176"/>
      <c r="O11" s="176"/>
      <c r="P11" s="177"/>
    </row>
    <row r="12" spans="2:16" x14ac:dyDescent="0.2">
      <c r="G12" s="176"/>
      <c r="H12" s="176"/>
      <c r="I12" s="176"/>
      <c r="J12" s="176"/>
      <c r="K12" s="176"/>
      <c r="L12" s="176"/>
      <c r="M12" s="176"/>
      <c r="N12" s="176"/>
      <c r="O12" s="176"/>
      <c r="P12" s="177"/>
    </row>
    <row r="13" spans="2:16" x14ac:dyDescent="0.2">
      <c r="G13" s="176"/>
      <c r="H13" s="176"/>
      <c r="I13" s="176"/>
      <c r="J13" s="176"/>
      <c r="K13" s="176"/>
      <c r="L13" s="176"/>
      <c r="M13" s="176"/>
      <c r="N13" s="176"/>
      <c r="O13" s="176"/>
      <c r="P13" s="177"/>
    </row>
    <row r="14" spans="2:16" x14ac:dyDescent="0.2">
      <c r="G14" s="176"/>
      <c r="H14" s="176"/>
      <c r="I14" s="176"/>
      <c r="J14" s="176"/>
      <c r="K14" s="176"/>
      <c r="L14" s="176"/>
      <c r="M14" s="176"/>
      <c r="N14" s="176"/>
      <c r="O14" s="176"/>
      <c r="P14" s="177"/>
    </row>
    <row r="15" spans="2:16" x14ac:dyDescent="0.2">
      <c r="G15" s="176"/>
      <c r="H15" s="176"/>
      <c r="I15" s="176"/>
      <c r="J15" s="176"/>
      <c r="K15" s="176"/>
      <c r="L15" s="176"/>
      <c r="M15" s="176"/>
      <c r="N15" s="176"/>
      <c r="O15" s="176"/>
      <c r="P15" s="177"/>
    </row>
    <row r="16" spans="2:16" x14ac:dyDescent="0.2">
      <c r="G16" s="176"/>
      <c r="H16" s="176"/>
      <c r="I16" s="176"/>
      <c r="J16" s="176"/>
      <c r="K16" s="176"/>
      <c r="L16" s="176"/>
      <c r="M16" s="176"/>
      <c r="N16" s="176"/>
      <c r="O16" s="176"/>
      <c r="P16" s="177"/>
    </row>
    <row r="21" spans="2:18" ht="12.75" customHeight="1" x14ac:dyDescent="0.2">
      <c r="E21" s="187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</row>
    <row r="22" spans="2:18" ht="12.75" customHeight="1" x14ac:dyDescent="0.2"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</row>
    <row r="23" spans="2:18" ht="12.75" customHeight="1" x14ac:dyDescent="0.2">
      <c r="B23" s="78" t="s">
        <v>8</v>
      </c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</row>
    <row r="24" spans="2:18" ht="12.75" customHeight="1" x14ac:dyDescent="0.2"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</row>
    <row r="25" spans="2:18" ht="12.75" customHeight="1" x14ac:dyDescent="0.2"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</row>
    <row r="26" spans="2:18" ht="12.75" customHeight="1" x14ac:dyDescent="0.45"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</row>
    <row r="27" spans="2:18" ht="29.25" x14ac:dyDescent="0.5">
      <c r="I27" s="179" t="s">
        <v>56</v>
      </c>
      <c r="J27" s="179"/>
      <c r="K27" s="179"/>
      <c r="L27" s="179"/>
      <c r="M27" s="179"/>
      <c r="N27" s="179"/>
    </row>
    <row r="30" spans="2:18" ht="21" customHeight="1" x14ac:dyDescent="0.2">
      <c r="F30" s="167" t="s">
        <v>27</v>
      </c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</row>
    <row r="31" spans="2:18" ht="21" customHeight="1" x14ac:dyDescent="0.2"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</row>
    <row r="32" spans="2:18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84" t="str">
        <f>Fedlap!E28</f>
        <v>Csongrád - Csanád megye</v>
      </c>
      <c r="F33" s="184"/>
      <c r="G33" s="184"/>
      <c r="H33" s="184"/>
      <c r="I33" s="184"/>
      <c r="J33" s="184"/>
      <c r="K33" s="184"/>
      <c r="L33" s="184" t="s">
        <v>61</v>
      </c>
      <c r="M33" s="184"/>
      <c r="N33" s="184"/>
      <c r="O33" s="184"/>
      <c r="P33" s="184"/>
      <c r="Q33" s="184"/>
      <c r="R33" s="184"/>
      <c r="S33" s="184"/>
    </row>
    <row r="34" spans="2:21" ht="21" customHeight="1" x14ac:dyDescent="0.2"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</row>
    <row r="35" spans="2:2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117" t="s">
        <v>32</v>
      </c>
      <c r="D36" s="78" t="s">
        <v>50</v>
      </c>
      <c r="E36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36" s="168"/>
      <c r="G36" s="168"/>
      <c r="H36" s="168"/>
      <c r="I36" s="168"/>
      <c r="J36" s="168"/>
      <c r="K36" s="168"/>
      <c r="L36" s="168"/>
      <c r="M36" s="172"/>
      <c r="N36" s="174" t="s">
        <v>28</v>
      </c>
      <c r="O36" s="168"/>
      <c r="P36" s="168"/>
      <c r="Q36" s="168"/>
      <c r="R36" s="172"/>
    </row>
    <row r="37" spans="2:21" ht="21" customHeight="1" x14ac:dyDescent="0.2">
      <c r="E37" s="168"/>
      <c r="F37" s="168"/>
      <c r="G37" s="168"/>
      <c r="H37" s="168"/>
      <c r="I37" s="168"/>
      <c r="J37" s="168"/>
      <c r="K37" s="168"/>
      <c r="L37" s="168"/>
      <c r="M37" s="172"/>
      <c r="N37" s="168"/>
      <c r="O37" s="168"/>
      <c r="P37" s="168"/>
      <c r="Q37" s="168"/>
      <c r="R37" s="172"/>
    </row>
    <row r="38" spans="2:21" ht="7.5" customHeight="1" x14ac:dyDescent="0.2"/>
    <row r="39" spans="2:21" ht="21" customHeight="1" x14ac:dyDescent="0.2">
      <c r="B39" s="117" t="s">
        <v>33</v>
      </c>
      <c r="E39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39" s="168"/>
      <c r="G39" s="168"/>
      <c r="H39" s="168"/>
      <c r="I39" s="168"/>
      <c r="J39" s="168"/>
      <c r="K39" s="168"/>
      <c r="L39" s="174" t="s">
        <v>29</v>
      </c>
      <c r="M39" s="174"/>
      <c r="N39" s="168"/>
      <c r="O39" s="168"/>
      <c r="P39" s="168"/>
      <c r="Q39" s="168"/>
      <c r="R39" s="172"/>
    </row>
    <row r="40" spans="2:21" ht="21" customHeight="1" x14ac:dyDescent="0.2"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72"/>
    </row>
    <row r="42" spans="2:21" s="85" customFormat="1" ht="21" customHeight="1" x14ac:dyDescent="0.6">
      <c r="B42" s="117" t="s">
        <v>31</v>
      </c>
      <c r="G42" s="84"/>
      <c r="H42" s="84"/>
      <c r="I42" s="84"/>
      <c r="J42" s="182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83"/>
      <c r="L42" s="183"/>
      <c r="M42" s="124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83"/>
      <c r="K43" s="183"/>
      <c r="L43" s="183"/>
      <c r="M43" s="124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70" t="s">
        <v>34</v>
      </c>
      <c r="I45" s="155"/>
      <c r="J45" s="155"/>
      <c r="K45" s="155"/>
      <c r="L45" s="155"/>
      <c r="M45" s="155"/>
      <c r="N45" s="155"/>
      <c r="O45" s="155"/>
      <c r="Q45" s="87"/>
      <c r="R45" s="87"/>
    </row>
    <row r="46" spans="2:21" ht="21" customHeight="1" x14ac:dyDescent="0.2">
      <c r="G46" s="55"/>
      <c r="H46" s="155"/>
      <c r="I46" s="155"/>
      <c r="J46" s="155"/>
      <c r="K46" s="155"/>
      <c r="L46" s="155"/>
      <c r="M46" s="155"/>
      <c r="N46" s="155"/>
      <c r="O46" s="155"/>
      <c r="Q46" s="116"/>
      <c r="R46" s="116"/>
      <c r="S46" s="116"/>
      <c r="T46" s="116"/>
      <c r="U46" s="116"/>
    </row>
    <row r="47" spans="2:21" ht="7.5" customHeight="1" x14ac:dyDescent="0.2">
      <c r="G47" s="55"/>
    </row>
    <row r="48" spans="2:21" ht="21" customHeight="1" x14ac:dyDescent="0.2">
      <c r="J48" s="175" t="s">
        <v>9</v>
      </c>
      <c r="K48" s="175"/>
      <c r="L48" s="175"/>
      <c r="M48" s="120"/>
      <c r="R48" s="118"/>
    </row>
    <row r="49" spans="4:18" ht="21" customHeight="1" x14ac:dyDescent="0.2">
      <c r="J49" s="175"/>
      <c r="K49" s="175"/>
      <c r="L49" s="175"/>
      <c r="M49" s="120"/>
    </row>
    <row r="50" spans="4:18" ht="7.5" customHeight="1" x14ac:dyDescent="0.2"/>
    <row r="51" spans="4:18" s="55" customFormat="1" ht="21" customHeight="1" x14ac:dyDescent="0.2">
      <c r="F51" s="121"/>
      <c r="G51" s="121"/>
      <c r="H51" s="121"/>
      <c r="I51" s="185" t="s">
        <v>35</v>
      </c>
      <c r="J51" s="186"/>
      <c r="K51" s="186"/>
      <c r="L51" s="186"/>
      <c r="M51" s="186"/>
      <c r="N51" s="186"/>
      <c r="O51" s="121"/>
      <c r="P51" s="121"/>
    </row>
    <row r="52" spans="4:18" s="55" customFormat="1" ht="21" customHeight="1" x14ac:dyDescent="0.2">
      <c r="F52" s="121"/>
      <c r="G52" s="121"/>
      <c r="H52" s="121"/>
      <c r="I52" s="186"/>
      <c r="J52" s="186"/>
      <c r="K52" s="186"/>
      <c r="L52" s="186"/>
      <c r="M52" s="186"/>
      <c r="N52" s="186"/>
      <c r="O52" s="121"/>
      <c r="P52" s="121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Algyő, Kastélykert u. 44.</v>
      </c>
      <c r="F55" s="130"/>
      <c r="G55" s="130"/>
      <c r="H55" s="130" t="str">
        <f>Fedlap!E32</f>
        <v>2022.  november 25.</v>
      </c>
      <c r="I55" s="130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72"/>
      <c r="E58" s="72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71"/>
      <c r="F62" s="172"/>
      <c r="G62" s="172"/>
      <c r="O62" s="76"/>
      <c r="P62" s="171"/>
      <c r="Q62" s="172"/>
      <c r="R62" s="172"/>
    </row>
    <row r="63" spans="4:18" ht="7.5" customHeight="1" x14ac:dyDescent="0.2"/>
    <row r="64" spans="4:18" ht="23.25" x14ac:dyDescent="0.35">
      <c r="F64" s="128" t="s">
        <v>60</v>
      </c>
      <c r="O64" s="88"/>
      <c r="P64" s="173" t="s">
        <v>62</v>
      </c>
      <c r="Q64" s="155"/>
      <c r="R64" s="155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76" t="s">
        <v>26</v>
      </c>
      <c r="H80" s="176"/>
      <c r="I80" s="176"/>
      <c r="J80" s="176"/>
      <c r="K80" s="176"/>
      <c r="L80" s="176"/>
      <c r="M80" s="176"/>
      <c r="N80" s="176"/>
      <c r="O80" s="176"/>
      <c r="P80" s="177"/>
    </row>
    <row r="81" spans="2:18" x14ac:dyDescent="0.2">
      <c r="G81" s="176"/>
      <c r="H81" s="176"/>
      <c r="I81" s="176"/>
      <c r="J81" s="176"/>
      <c r="K81" s="176"/>
      <c r="L81" s="176"/>
      <c r="M81" s="176"/>
      <c r="N81" s="176"/>
      <c r="O81" s="176"/>
      <c r="P81" s="177"/>
    </row>
    <row r="82" spans="2:18" x14ac:dyDescent="0.2">
      <c r="G82" s="176"/>
      <c r="H82" s="176"/>
      <c r="I82" s="176"/>
      <c r="J82" s="176"/>
      <c r="K82" s="176"/>
      <c r="L82" s="176"/>
      <c r="M82" s="176"/>
      <c r="N82" s="176"/>
      <c r="O82" s="176"/>
      <c r="P82" s="177"/>
    </row>
    <row r="83" spans="2:18" x14ac:dyDescent="0.2">
      <c r="G83" s="176"/>
      <c r="H83" s="176"/>
      <c r="I83" s="176"/>
      <c r="J83" s="176"/>
      <c r="K83" s="176"/>
      <c r="L83" s="176"/>
      <c r="M83" s="176"/>
      <c r="N83" s="176"/>
      <c r="O83" s="176"/>
      <c r="P83" s="177"/>
    </row>
    <row r="84" spans="2:18" x14ac:dyDescent="0.2">
      <c r="G84" s="176"/>
      <c r="H84" s="176"/>
      <c r="I84" s="176"/>
      <c r="J84" s="176"/>
      <c r="K84" s="176"/>
      <c r="L84" s="176"/>
      <c r="M84" s="176"/>
      <c r="N84" s="176"/>
      <c r="O84" s="176"/>
      <c r="P84" s="177"/>
    </row>
    <row r="85" spans="2:18" x14ac:dyDescent="0.2">
      <c r="G85" s="176"/>
      <c r="H85" s="176"/>
      <c r="I85" s="176"/>
      <c r="J85" s="176"/>
      <c r="K85" s="176"/>
      <c r="L85" s="176"/>
      <c r="M85" s="176"/>
      <c r="N85" s="176"/>
      <c r="O85" s="176"/>
      <c r="P85" s="177"/>
    </row>
    <row r="90" spans="2:18" ht="12.75" customHeight="1" x14ac:dyDescent="0.2">
      <c r="E90" s="187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</row>
    <row r="91" spans="2:18" ht="12.75" customHeight="1" x14ac:dyDescent="0.2"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</row>
    <row r="92" spans="2:18" ht="12.75" customHeight="1" x14ac:dyDescent="0.2">
      <c r="B92" s="78" t="s">
        <v>8</v>
      </c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</row>
    <row r="93" spans="2:18" ht="12.75" customHeight="1" x14ac:dyDescent="0.2"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</row>
    <row r="94" spans="2:18" ht="12.75" customHeight="1" x14ac:dyDescent="0.2"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</row>
    <row r="96" spans="2:18" ht="29.25" x14ac:dyDescent="0.5">
      <c r="I96" s="179" t="s">
        <v>56</v>
      </c>
      <c r="J96" s="179"/>
      <c r="K96" s="179"/>
      <c r="L96" s="179"/>
      <c r="M96" s="179"/>
      <c r="N96" s="179"/>
    </row>
    <row r="99" spans="2:19" ht="21" customHeight="1" x14ac:dyDescent="0.2">
      <c r="F99" s="167" t="s">
        <v>27</v>
      </c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</row>
    <row r="100" spans="2:19" ht="21" customHeight="1" x14ac:dyDescent="0.2"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</row>
    <row r="101" spans="2:19" ht="7.5" customHeight="1" x14ac:dyDescent="0.2"/>
    <row r="102" spans="2:19" ht="21" customHeight="1" x14ac:dyDescent="0.2">
      <c r="E102" s="184" t="str">
        <f>Fedlap!E28</f>
        <v>Csongrád - Csanád megye</v>
      </c>
      <c r="F102" s="184"/>
      <c r="G102" s="184"/>
      <c r="H102" s="184"/>
      <c r="I102" s="184"/>
      <c r="J102" s="184"/>
      <c r="K102" s="184"/>
      <c r="L102" s="184" t="s">
        <v>61</v>
      </c>
      <c r="M102" s="184"/>
      <c r="N102" s="184"/>
      <c r="O102" s="184"/>
      <c r="P102" s="184"/>
      <c r="Q102" s="184"/>
      <c r="R102" s="184"/>
      <c r="S102" s="184"/>
    </row>
    <row r="103" spans="2:19" ht="21" customHeight="1" x14ac:dyDescent="0.2"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</row>
    <row r="104" spans="2:19" ht="7.5" customHeight="1" x14ac:dyDescent="0.2"/>
    <row r="105" spans="2:19" ht="21" customHeight="1" x14ac:dyDescent="0.2">
      <c r="B105" s="78" t="s">
        <v>32</v>
      </c>
      <c r="E105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05" s="168"/>
      <c r="G105" s="168"/>
      <c r="H105" s="168"/>
      <c r="I105" s="168"/>
      <c r="J105" s="168"/>
      <c r="K105" s="168"/>
      <c r="L105" s="168"/>
      <c r="M105" s="172"/>
      <c r="N105" s="174" t="s">
        <v>28</v>
      </c>
      <c r="O105" s="168"/>
      <c r="P105" s="168"/>
      <c r="Q105" s="168"/>
      <c r="R105" s="172"/>
    </row>
    <row r="106" spans="2:19" ht="21" customHeight="1" x14ac:dyDescent="0.2">
      <c r="E106" s="168"/>
      <c r="F106" s="168"/>
      <c r="G106" s="168"/>
      <c r="H106" s="168"/>
      <c r="I106" s="168"/>
      <c r="J106" s="168"/>
      <c r="K106" s="168"/>
      <c r="L106" s="168"/>
      <c r="M106" s="172"/>
      <c r="N106" s="168"/>
      <c r="O106" s="168"/>
      <c r="P106" s="168"/>
      <c r="Q106" s="168"/>
      <c r="R106" s="172"/>
    </row>
    <row r="107" spans="2:19" ht="7.5" customHeight="1" x14ac:dyDescent="0.2"/>
    <row r="108" spans="2:19" ht="21" customHeight="1" x14ac:dyDescent="0.2">
      <c r="B108" s="78" t="s">
        <v>33</v>
      </c>
      <c r="E108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08" s="168"/>
      <c r="G108" s="168"/>
      <c r="H108" s="168"/>
      <c r="I108" s="168"/>
      <c r="J108" s="168"/>
      <c r="K108" s="168"/>
      <c r="L108" s="174" t="s">
        <v>29</v>
      </c>
      <c r="M108" s="174"/>
      <c r="N108" s="168"/>
      <c r="O108" s="168"/>
      <c r="P108" s="168"/>
      <c r="Q108" s="168"/>
      <c r="R108" s="172"/>
    </row>
    <row r="109" spans="2:19" s="55" customFormat="1" ht="21" customHeight="1" x14ac:dyDescent="0.2"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72"/>
    </row>
    <row r="110" spans="2:19" s="55" customFormat="1" ht="12.75" customHeight="1" x14ac:dyDescent="0.2">
      <c r="B110" s="55" t="s">
        <v>31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82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68"/>
      <c r="L111" s="168"/>
      <c r="M111" s="122"/>
      <c r="N111" s="84"/>
      <c r="O111" s="84"/>
      <c r="P111" s="84"/>
    </row>
    <row r="112" spans="2:19" ht="21" customHeight="1" x14ac:dyDescent="0.6">
      <c r="J112" s="168"/>
      <c r="K112" s="168"/>
      <c r="L112" s="168"/>
      <c r="M112" s="122"/>
    </row>
    <row r="113" spans="4:16" ht="7.5" customHeight="1" x14ac:dyDescent="0.2"/>
    <row r="114" spans="4:16" ht="21" customHeight="1" x14ac:dyDescent="0.2">
      <c r="H114" s="170" t="s">
        <v>34</v>
      </c>
      <c r="I114" s="172"/>
      <c r="J114" s="172"/>
      <c r="K114" s="172"/>
      <c r="L114" s="172"/>
      <c r="M114" s="172"/>
      <c r="N114" s="172"/>
      <c r="O114" s="172"/>
    </row>
    <row r="115" spans="4:16" ht="21" customHeight="1" x14ac:dyDescent="0.2">
      <c r="H115" s="172"/>
      <c r="I115" s="172"/>
      <c r="J115" s="172"/>
      <c r="K115" s="172"/>
      <c r="L115" s="172"/>
      <c r="M115" s="172"/>
      <c r="N115" s="172"/>
      <c r="O115" s="172"/>
    </row>
    <row r="116" spans="4:16" ht="7.5" customHeight="1" x14ac:dyDescent="0.2"/>
    <row r="117" spans="4:16" ht="21" customHeight="1" x14ac:dyDescent="0.2">
      <c r="J117" s="175" t="s">
        <v>10</v>
      </c>
      <c r="K117" s="175"/>
      <c r="L117" s="175"/>
      <c r="M117" s="120"/>
    </row>
    <row r="118" spans="4:16" ht="21" customHeight="1" x14ac:dyDescent="0.2">
      <c r="F118" s="121"/>
      <c r="G118" s="121"/>
      <c r="H118" s="121"/>
      <c r="I118" s="121"/>
      <c r="J118" s="175"/>
      <c r="K118" s="175"/>
      <c r="L118" s="175"/>
      <c r="M118" s="120"/>
      <c r="N118" s="121"/>
      <c r="O118" s="121"/>
      <c r="P118" s="121"/>
    </row>
    <row r="119" spans="4:16" ht="7.5" customHeight="1" x14ac:dyDescent="0.2"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</row>
    <row r="120" spans="4:16" ht="21" customHeight="1" x14ac:dyDescent="0.2">
      <c r="I120" s="185" t="s">
        <v>35</v>
      </c>
      <c r="J120" s="186"/>
      <c r="K120" s="186"/>
      <c r="L120" s="186"/>
      <c r="M120" s="186"/>
      <c r="N120" s="186"/>
    </row>
    <row r="121" spans="4:16" s="55" customFormat="1" ht="21" customHeight="1" x14ac:dyDescent="0.2">
      <c r="I121" s="186"/>
      <c r="J121" s="186"/>
      <c r="K121" s="186"/>
      <c r="L121" s="186"/>
      <c r="M121" s="186"/>
      <c r="N121" s="186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0" t="str">
        <f>Fedlap!E30</f>
        <v>Algyő, Kastélykert u. 44.</v>
      </c>
      <c r="F124" s="130"/>
      <c r="G124" s="130"/>
      <c r="H124" s="130" t="str">
        <f>Fedlap!E32</f>
        <v>2022.  november 25.</v>
      </c>
      <c r="I124" s="129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71"/>
      <c r="F131" s="172"/>
      <c r="G131" s="172"/>
      <c r="P131" s="171"/>
      <c r="Q131" s="172"/>
      <c r="R131" s="172"/>
    </row>
    <row r="132" spans="4:18" ht="7.5" customHeight="1" x14ac:dyDescent="0.2"/>
    <row r="133" spans="4:18" ht="23.25" customHeight="1" x14ac:dyDescent="0.35">
      <c r="D133" s="70"/>
      <c r="F133" s="128" t="s">
        <v>60</v>
      </c>
      <c r="O133" s="88"/>
      <c r="P133" s="173" t="s">
        <v>62</v>
      </c>
      <c r="Q133" s="155"/>
      <c r="R133" s="155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78"/>
      <c r="E138" s="178"/>
      <c r="F138" s="178"/>
      <c r="G138" s="178"/>
      <c r="H138" s="172"/>
    </row>
    <row r="150" spans="5:18" x14ac:dyDescent="0.2">
      <c r="G150" s="176" t="s">
        <v>26</v>
      </c>
      <c r="H150" s="176"/>
      <c r="I150" s="176"/>
      <c r="J150" s="176"/>
      <c r="K150" s="176"/>
      <c r="L150" s="176"/>
      <c r="M150" s="176"/>
      <c r="N150" s="176"/>
      <c r="O150" s="176"/>
      <c r="P150" s="177"/>
    </row>
    <row r="151" spans="5:18" x14ac:dyDescent="0.2">
      <c r="G151" s="176"/>
      <c r="H151" s="176"/>
      <c r="I151" s="176"/>
      <c r="J151" s="176"/>
      <c r="K151" s="176"/>
      <c r="L151" s="176"/>
      <c r="M151" s="176"/>
      <c r="N151" s="176"/>
      <c r="O151" s="176"/>
      <c r="P151" s="177"/>
    </row>
    <row r="152" spans="5:18" x14ac:dyDescent="0.2">
      <c r="G152" s="176"/>
      <c r="H152" s="176"/>
      <c r="I152" s="176"/>
      <c r="J152" s="176"/>
      <c r="K152" s="176"/>
      <c r="L152" s="176"/>
      <c r="M152" s="176"/>
      <c r="N152" s="176"/>
      <c r="O152" s="176"/>
      <c r="P152" s="177"/>
    </row>
    <row r="153" spans="5:18" x14ac:dyDescent="0.2">
      <c r="G153" s="176"/>
      <c r="H153" s="176"/>
      <c r="I153" s="176"/>
      <c r="J153" s="176"/>
      <c r="K153" s="176"/>
      <c r="L153" s="176"/>
      <c r="M153" s="176"/>
      <c r="N153" s="176"/>
      <c r="O153" s="176"/>
      <c r="P153" s="177"/>
    </row>
    <row r="154" spans="5:18" x14ac:dyDescent="0.2">
      <c r="G154" s="176"/>
      <c r="H154" s="176"/>
      <c r="I154" s="176"/>
      <c r="J154" s="176"/>
      <c r="K154" s="176"/>
      <c r="L154" s="176"/>
      <c r="M154" s="176"/>
      <c r="N154" s="176"/>
      <c r="O154" s="176"/>
      <c r="P154" s="177"/>
    </row>
    <row r="155" spans="5:18" x14ac:dyDescent="0.2">
      <c r="G155" s="176"/>
      <c r="H155" s="176"/>
      <c r="I155" s="176"/>
      <c r="J155" s="176"/>
      <c r="K155" s="176"/>
      <c r="L155" s="176"/>
      <c r="M155" s="176"/>
      <c r="N155" s="176"/>
      <c r="O155" s="176"/>
      <c r="P155" s="177"/>
    </row>
    <row r="160" spans="5:18" ht="12.75" customHeight="1" x14ac:dyDescent="0.2">
      <c r="E160" s="187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</row>
    <row r="161" spans="2:19" ht="12.75" customHeight="1" x14ac:dyDescent="0.2"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  <c r="R161" s="188"/>
    </row>
    <row r="162" spans="2:19" s="55" customFormat="1" ht="12.75" customHeight="1" x14ac:dyDescent="0.2">
      <c r="B162" s="55" t="s">
        <v>8</v>
      </c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  <c r="R162" s="188"/>
    </row>
    <row r="163" spans="2:19" ht="12.75" customHeight="1" x14ac:dyDescent="0.2"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  <c r="R163" s="188"/>
      <c r="S163" s="116"/>
    </row>
    <row r="164" spans="2:19" ht="12.75" customHeight="1" x14ac:dyDescent="0.2"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188"/>
      <c r="S164" s="116"/>
    </row>
    <row r="166" spans="2:19" ht="29.25" x14ac:dyDescent="0.5">
      <c r="I166" s="179" t="s">
        <v>56</v>
      </c>
      <c r="J166" s="179"/>
      <c r="K166" s="179"/>
      <c r="L166" s="179"/>
      <c r="M166" s="179"/>
      <c r="N166" s="179"/>
    </row>
    <row r="169" spans="2:19" ht="21" customHeight="1" x14ac:dyDescent="0.2">
      <c r="F169" s="167" t="s">
        <v>27</v>
      </c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</row>
    <row r="170" spans="2:19" ht="21" customHeight="1" x14ac:dyDescent="0.2"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</row>
    <row r="171" spans="2:19" ht="7.5" customHeight="1" x14ac:dyDescent="0.2"/>
    <row r="172" spans="2:19" ht="21" customHeight="1" x14ac:dyDescent="0.2">
      <c r="E172" s="184" t="str">
        <f>Fedlap!E28</f>
        <v>Csongrád - Csanád megye</v>
      </c>
      <c r="F172" s="184"/>
      <c r="G172" s="184"/>
      <c r="H172" s="184"/>
      <c r="I172" s="184"/>
      <c r="J172" s="184"/>
      <c r="K172" s="184"/>
      <c r="L172" s="184" t="s">
        <v>61</v>
      </c>
      <c r="M172" s="184"/>
      <c r="N172" s="184"/>
      <c r="O172" s="184"/>
      <c r="P172" s="184"/>
      <c r="Q172" s="184"/>
      <c r="R172" s="184"/>
      <c r="S172" s="184"/>
    </row>
    <row r="173" spans="2:19" ht="21" customHeight="1" x14ac:dyDescent="0.2">
      <c r="E173" s="184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</row>
    <row r="174" spans="2:19" ht="7.5" customHeight="1" x14ac:dyDescent="0.2"/>
    <row r="175" spans="2:19" ht="21" customHeight="1" x14ac:dyDescent="0.2">
      <c r="B175" s="78" t="s">
        <v>32</v>
      </c>
      <c r="E175" s="169">
        <f>IF(B2="LPU Leány Ái 20",'Nevezés OB'!F4,IF(B2="ZLPU Leány Ái 20",'Nevezés OB'!F4,IF(B2="ZLPU Fiú Ái 20",'Nevezés OB'!F2,IF(B2="LPU Fiú Ái 20",'Nevezés OB'!F2,IF(B2="ZLPU Fiú KI 20",'Nevezés OB'!F3,IF(B2="LPI Leány Ái 20",'Nevezés OB'!F4,IF(B2="LPI Fiú Ái 20",'Nevezés OB'!F2,IF(B2="LPU Leány KI 20",'Nevezés OB'!F5,IF(B2="ZLPU Leány KI 20",'Nevezés OB'!F5,IF(B2="LPU Fiú KI 20",'Nevezés OB'!F3,IF(B2="LPI Leány KI 20",'Nevezés OB'!F5,IF(B2="LPI Fiú KI 20",'Nevezés OB'!F3,))))))))))))</f>
        <v>0</v>
      </c>
      <c r="F175" s="168"/>
      <c r="G175" s="168"/>
      <c r="H175" s="168"/>
      <c r="I175" s="168"/>
      <c r="J175" s="168"/>
      <c r="K175" s="168"/>
      <c r="L175" s="168"/>
      <c r="M175" s="172"/>
      <c r="N175" s="174" t="s">
        <v>28</v>
      </c>
      <c r="O175" s="168"/>
      <c r="P175" s="168"/>
      <c r="Q175" s="168"/>
      <c r="R175" s="172"/>
    </row>
    <row r="176" spans="2:19" ht="21" customHeight="1" x14ac:dyDescent="0.2">
      <c r="E176" s="168"/>
      <c r="F176" s="168"/>
      <c r="G176" s="168"/>
      <c r="H176" s="168"/>
      <c r="I176" s="168"/>
      <c r="J176" s="168"/>
      <c r="K176" s="168"/>
      <c r="L176" s="168"/>
      <c r="M176" s="172"/>
      <c r="N176" s="168"/>
      <c r="O176" s="168"/>
      <c r="P176" s="168"/>
      <c r="Q176" s="168"/>
      <c r="R176" s="172"/>
    </row>
    <row r="177" spans="2:23" ht="7.5" customHeight="1" x14ac:dyDescent="0.2"/>
    <row r="178" spans="2:23" ht="21" customHeight="1" x14ac:dyDescent="0.2">
      <c r="B178" s="78" t="s">
        <v>33</v>
      </c>
      <c r="E178" s="169">
        <f>IF(B2="LPU Fiú Ái 20",'Nevezés OB'!I2,IF(B2="ZLPU Fiú Ái 20",'Nevezés OB'!I2,IF(B2="ZLPU Fiú KI 20",'Nevezés OB'!I2,IF(B2="LPU Fiú KI 20",'Nevezés OB'!I2,IF(B2="LPU Leány Ái 20",'Nevezés OB'!I2,IF(B2="ZLPU Leány Ái 20",'Nevezés OB'!I2,IF(B2="LPU Leány KI 20",'Nevezés OB'!I2,IF(B2="ZLPU Leány KI 20",'Nevezés OB'!F5,IF(B2="LPI Fiú Ái 20",'Nevezés OB'!I3,IF(B2="LPI Fiú KI 20",'Nevezés OB'!I3,IF(B2="LPI Leány Ái 20",'Nevezés OB'!I3,IF(B2="LPI Leány KI 20",'Nevezés OB'!I3,))))))))))))</f>
        <v>0</v>
      </c>
      <c r="F178" s="168"/>
      <c r="G178" s="168"/>
      <c r="H178" s="168"/>
      <c r="I178" s="168"/>
      <c r="J178" s="168"/>
      <c r="K178" s="168"/>
      <c r="L178" s="174" t="s">
        <v>29</v>
      </c>
      <c r="M178" s="174"/>
      <c r="N178" s="168"/>
      <c r="O178" s="168"/>
      <c r="P178" s="168"/>
      <c r="Q178" s="168"/>
      <c r="R178" s="172"/>
    </row>
    <row r="179" spans="2:23" s="55" customFormat="1" ht="21" customHeight="1" x14ac:dyDescent="0.2"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72"/>
      <c r="W179" s="89"/>
    </row>
    <row r="180" spans="2:23" ht="12.75" customHeight="1" x14ac:dyDescent="0.2"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2:23" ht="21" customHeight="1" x14ac:dyDescent="0.2">
      <c r="B181" s="78" t="s">
        <v>31</v>
      </c>
      <c r="E181" s="116"/>
      <c r="F181" s="116"/>
      <c r="G181" s="116"/>
      <c r="H181" s="116"/>
      <c r="I181" s="116"/>
      <c r="J181" s="182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82"/>
      <c r="L181" s="182"/>
      <c r="M181" s="119"/>
      <c r="N181" s="116"/>
      <c r="O181" s="116"/>
      <c r="P181" s="116"/>
      <c r="Q181" s="116"/>
      <c r="R181" s="116"/>
      <c r="S181" s="116"/>
    </row>
    <row r="182" spans="2:23" ht="21" customHeight="1" x14ac:dyDescent="0.2">
      <c r="J182" s="182"/>
      <c r="K182" s="182"/>
      <c r="L182" s="182"/>
      <c r="M182" s="119"/>
    </row>
    <row r="183" spans="2:23" ht="7.5" customHeight="1" x14ac:dyDescent="0.2"/>
    <row r="184" spans="2:23" ht="21" customHeight="1" x14ac:dyDescent="0.2">
      <c r="H184" s="170" t="s">
        <v>34</v>
      </c>
      <c r="I184" s="172"/>
      <c r="J184" s="172"/>
      <c r="K184" s="172"/>
      <c r="L184" s="172"/>
      <c r="M184" s="172"/>
      <c r="N184" s="172"/>
      <c r="O184" s="172"/>
    </row>
    <row r="185" spans="2:23" ht="21" customHeight="1" x14ac:dyDescent="0.2">
      <c r="H185" s="172"/>
      <c r="I185" s="172"/>
      <c r="J185" s="172"/>
      <c r="K185" s="172"/>
      <c r="L185" s="172"/>
      <c r="M185" s="172"/>
      <c r="N185" s="172"/>
      <c r="O185" s="172"/>
    </row>
    <row r="186" spans="2:23" ht="7.5" customHeight="1" x14ac:dyDescent="0.2"/>
    <row r="187" spans="2:23" ht="21" customHeight="1" x14ac:dyDescent="0.2">
      <c r="J187" s="175" t="s">
        <v>11</v>
      </c>
      <c r="K187" s="175"/>
      <c r="L187" s="175"/>
      <c r="M187" s="120"/>
    </row>
    <row r="188" spans="2:23" ht="21" customHeight="1" x14ac:dyDescent="0.2">
      <c r="F188" s="121"/>
      <c r="G188" s="121"/>
      <c r="H188" s="121"/>
      <c r="I188" s="121"/>
      <c r="J188" s="175"/>
      <c r="K188" s="175"/>
      <c r="L188" s="175"/>
      <c r="M188" s="120"/>
      <c r="N188" s="121"/>
      <c r="O188" s="121"/>
      <c r="P188" s="121"/>
    </row>
    <row r="189" spans="2:23" ht="7.5" customHeight="1" x14ac:dyDescent="0.2"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</row>
    <row r="190" spans="2:23" ht="21" customHeight="1" x14ac:dyDescent="0.2">
      <c r="I190" s="185" t="s">
        <v>35</v>
      </c>
      <c r="J190" s="186"/>
      <c r="K190" s="186"/>
      <c r="L190" s="186"/>
      <c r="M190" s="186"/>
      <c r="N190" s="186"/>
    </row>
    <row r="191" spans="2:23" ht="21" customHeight="1" x14ac:dyDescent="0.2">
      <c r="I191" s="186"/>
      <c r="J191" s="186"/>
      <c r="K191" s="186"/>
      <c r="L191" s="186"/>
      <c r="M191" s="186"/>
      <c r="N191" s="186"/>
    </row>
    <row r="193" spans="4:19" s="55" customFormat="1" ht="21" customHeight="1" x14ac:dyDescent="0.2">
      <c r="D193" s="72"/>
      <c r="E193" s="72"/>
    </row>
    <row r="194" spans="4:19" s="55" customFormat="1" ht="25.5" customHeight="1" x14ac:dyDescent="0.5">
      <c r="D194" s="72"/>
      <c r="E194" s="130" t="str">
        <f>Fedlap!E30</f>
        <v>Algyő, Kastélykert u. 44.</v>
      </c>
      <c r="F194" s="130"/>
      <c r="G194" s="130"/>
      <c r="H194" s="130" t="str">
        <f>Fedlap!E32</f>
        <v>2022.  november 25.</v>
      </c>
      <c r="I194" s="129"/>
    </row>
    <row r="198" spans="4:19" s="55" customFormat="1" ht="12.75" customHeight="1" x14ac:dyDescent="0.2">
      <c r="D198" s="72"/>
      <c r="E198" s="72"/>
    </row>
    <row r="199" spans="4:19" s="55" customFormat="1" ht="12.75" customHeight="1" x14ac:dyDescent="0.2">
      <c r="D199" s="72"/>
      <c r="E199" s="72"/>
    </row>
    <row r="201" spans="4:19" ht="27.75" customHeight="1" x14ac:dyDescent="0.5">
      <c r="E201" s="171"/>
      <c r="F201" s="172"/>
      <c r="G201" s="172"/>
      <c r="P201" s="171"/>
      <c r="Q201" s="172"/>
      <c r="R201" s="172"/>
    </row>
    <row r="202" spans="4:19" ht="7.5" customHeight="1" x14ac:dyDescent="0.2"/>
    <row r="203" spans="4:19" s="55" customFormat="1" ht="23.25" customHeight="1" x14ac:dyDescent="0.35">
      <c r="D203" s="70"/>
      <c r="E203" s="78"/>
      <c r="F203" s="128" t="s">
        <v>60</v>
      </c>
      <c r="G203" s="78"/>
      <c r="H203" s="78"/>
      <c r="I203" s="78"/>
      <c r="J203" s="78"/>
      <c r="K203" s="78"/>
      <c r="L203" s="78"/>
      <c r="M203" s="78"/>
      <c r="N203" s="78"/>
      <c r="O203" s="88"/>
      <c r="P203" s="173" t="s">
        <v>62</v>
      </c>
      <c r="Q203" s="155"/>
      <c r="R203" s="155"/>
      <c r="S203" s="78"/>
    </row>
    <row r="204" spans="4:19" s="55" customFormat="1" ht="12.75" customHeight="1" x14ac:dyDescent="0.2">
      <c r="D204" s="70"/>
      <c r="E204" s="70"/>
      <c r="F204" s="71"/>
      <c r="G204" s="71"/>
    </row>
    <row r="208" spans="4:19" ht="12.75" customHeight="1" x14ac:dyDescent="0.35">
      <c r="D208" s="123"/>
      <c r="E208" s="123"/>
      <c r="F208" s="123"/>
      <c r="G208" s="123"/>
      <c r="H208" s="116"/>
    </row>
  </sheetData>
  <mergeCells count="52"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90:R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63"/>
  <sheetViews>
    <sheetView tabSelected="1" workbookViewId="0">
      <selection activeCell="B32" sqref="B32"/>
    </sheetView>
  </sheetViews>
  <sheetFormatPr defaultRowHeight="12.75" x14ac:dyDescent="0.2"/>
  <cols>
    <col min="1" max="1" width="18.28515625" customWidth="1"/>
    <col min="2" max="2" width="22.42578125" customWidth="1"/>
    <col min="3" max="3" width="7" customWidth="1"/>
    <col min="4" max="4" width="6.7109375" customWidth="1"/>
    <col min="5" max="5" width="61.28515625" customWidth="1"/>
    <col min="6" max="6" width="20.28515625" customWidth="1"/>
    <col min="7" max="7" width="5.28515625" customWidth="1"/>
    <col min="8" max="8" width="5.42578125" customWidth="1"/>
    <col min="9" max="9" width="6" customWidth="1"/>
    <col min="10" max="10" width="5.5703125" customWidth="1"/>
  </cols>
  <sheetData>
    <row r="1" spans="1:1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x14ac:dyDescent="0.2">
      <c r="A2" s="78"/>
      <c r="B2" s="78"/>
      <c r="C2" s="78"/>
      <c r="D2" s="78"/>
      <c r="E2" s="78" t="s">
        <v>101</v>
      </c>
      <c r="F2" s="78"/>
      <c r="G2" s="78"/>
      <c r="H2" s="78"/>
      <c r="I2" s="78"/>
      <c r="J2" s="78"/>
      <c r="K2" s="78"/>
    </row>
    <row r="3" spans="1:1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s="78" customFormat="1" x14ac:dyDescent="0.2">
      <c r="B4" s="78" t="s">
        <v>86</v>
      </c>
    </row>
    <row r="5" spans="1:11" s="78" customFormat="1" x14ac:dyDescent="0.2">
      <c r="B5" s="78" t="s">
        <v>83</v>
      </c>
    </row>
    <row r="6" spans="1:11" s="78" customFormat="1" x14ac:dyDescent="0.2"/>
    <row r="7" spans="1:1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78" customFormat="1" x14ac:dyDescent="0.2">
      <c r="A8" s="134" t="s">
        <v>89</v>
      </c>
      <c r="B8" s="134"/>
      <c r="C8" s="134"/>
      <c r="D8" s="134"/>
      <c r="E8" s="134"/>
      <c r="G8" s="78">
        <v>1</v>
      </c>
      <c r="H8" s="78">
        <v>2</v>
      </c>
      <c r="I8" s="134" t="s">
        <v>100</v>
      </c>
    </row>
    <row r="9" spans="1:11" s="78" customFormat="1" x14ac:dyDescent="0.2">
      <c r="A9" s="134"/>
      <c r="B9" s="134"/>
      <c r="C9" s="134"/>
      <c r="D9" s="134"/>
      <c r="E9" s="134"/>
      <c r="I9" s="134"/>
    </row>
    <row r="10" spans="1:11" s="78" customFormat="1" x14ac:dyDescent="0.2">
      <c r="A10" s="134">
        <v>1</v>
      </c>
      <c r="B10" s="134" t="s">
        <v>95</v>
      </c>
      <c r="C10" s="78">
        <v>2010</v>
      </c>
      <c r="E10" s="78" t="s">
        <v>97</v>
      </c>
      <c r="F10" s="78" t="s">
        <v>68</v>
      </c>
      <c r="G10" s="78">
        <v>76</v>
      </c>
      <c r="H10" s="78">
        <v>84</v>
      </c>
      <c r="I10" s="134">
        <v>160</v>
      </c>
    </row>
    <row r="11" spans="1:11" x14ac:dyDescent="0.2">
      <c r="A11" s="134">
        <v>2</v>
      </c>
      <c r="B11" s="134" t="s">
        <v>88</v>
      </c>
      <c r="C11" s="78">
        <v>2009</v>
      </c>
      <c r="D11" s="78"/>
      <c r="E11" s="78" t="s">
        <v>96</v>
      </c>
      <c r="F11" s="78" t="s">
        <v>68</v>
      </c>
      <c r="G11" s="78">
        <v>74</v>
      </c>
      <c r="H11" s="78">
        <v>79</v>
      </c>
      <c r="I11" s="134">
        <v>153</v>
      </c>
      <c r="J11" s="78"/>
      <c r="K11" s="78"/>
    </row>
    <row r="12" spans="1:11" x14ac:dyDescent="0.2">
      <c r="A12" s="134">
        <v>3</v>
      </c>
      <c r="B12" s="134" t="s">
        <v>73</v>
      </c>
      <c r="C12" s="78">
        <v>2010</v>
      </c>
      <c r="D12" s="78"/>
      <c r="E12" s="78" t="s">
        <v>94</v>
      </c>
      <c r="F12" s="78" t="s">
        <v>68</v>
      </c>
      <c r="G12" s="78">
        <v>70</v>
      </c>
      <c r="H12" s="78">
        <v>79</v>
      </c>
      <c r="I12" s="134">
        <v>149</v>
      </c>
      <c r="J12" s="78"/>
      <c r="K12" s="78"/>
    </row>
    <row r="13" spans="1:11" x14ac:dyDescent="0.2">
      <c r="G13" s="78"/>
      <c r="H13" s="78"/>
      <c r="I13" s="134"/>
      <c r="J13" s="78"/>
      <c r="K13" s="78"/>
    </row>
    <row r="14" spans="1:11" x14ac:dyDescent="0.2">
      <c r="G14" s="78"/>
      <c r="H14" s="78"/>
      <c r="I14" s="134"/>
      <c r="J14" s="78"/>
      <c r="K14" s="78"/>
    </row>
    <row r="15" spans="1:11" x14ac:dyDescent="0.2">
      <c r="A15" s="134" t="s">
        <v>36</v>
      </c>
      <c r="B15" s="134"/>
      <c r="C15" s="134"/>
      <c r="D15" s="134"/>
      <c r="E15" s="78"/>
      <c r="F15" s="78" t="s">
        <v>68</v>
      </c>
      <c r="G15" s="78">
        <v>1</v>
      </c>
      <c r="H15" s="78">
        <v>2</v>
      </c>
      <c r="I15" s="134" t="s">
        <v>100</v>
      </c>
      <c r="J15" s="78"/>
      <c r="K15" s="78"/>
    </row>
    <row r="16" spans="1:11" x14ac:dyDescent="0.2">
      <c r="A16" s="78"/>
      <c r="B16" s="78"/>
      <c r="C16" s="78"/>
      <c r="D16" s="78"/>
      <c r="E16" s="78"/>
      <c r="F16" s="78"/>
      <c r="G16" s="78"/>
      <c r="H16" s="78"/>
      <c r="I16" s="134"/>
      <c r="J16" s="78"/>
      <c r="K16" s="78"/>
    </row>
    <row r="17" spans="1:11" x14ac:dyDescent="0.2">
      <c r="A17" s="78">
        <v>1</v>
      </c>
      <c r="B17" s="134" t="s">
        <v>95</v>
      </c>
      <c r="C17" s="78">
        <v>2010</v>
      </c>
      <c r="D17" s="78"/>
      <c r="E17" s="78" t="s">
        <v>97</v>
      </c>
      <c r="F17" s="78" t="s">
        <v>68</v>
      </c>
      <c r="G17" s="78">
        <v>76</v>
      </c>
      <c r="H17" s="78">
        <v>84</v>
      </c>
      <c r="I17" s="140">
        <v>160</v>
      </c>
      <c r="J17" s="78"/>
      <c r="K17" s="78"/>
    </row>
    <row r="18" spans="1:11" x14ac:dyDescent="0.2">
      <c r="A18" s="78">
        <v>2</v>
      </c>
      <c r="B18" s="134" t="s">
        <v>88</v>
      </c>
      <c r="C18" s="78">
        <v>2009</v>
      </c>
      <c r="D18" s="78"/>
      <c r="E18" s="78" t="s">
        <v>96</v>
      </c>
      <c r="F18" s="78" t="s">
        <v>68</v>
      </c>
      <c r="G18" s="78">
        <v>74</v>
      </c>
      <c r="H18" s="78">
        <v>79</v>
      </c>
      <c r="I18" s="140">
        <v>153</v>
      </c>
      <c r="J18" s="78"/>
      <c r="K18" s="78"/>
    </row>
    <row r="19" spans="1:11" x14ac:dyDescent="0.2">
      <c r="A19" s="78">
        <v>3</v>
      </c>
      <c r="B19" s="134" t="s">
        <v>73</v>
      </c>
      <c r="C19" s="78">
        <v>2010</v>
      </c>
      <c r="D19" s="78"/>
      <c r="E19" s="78" t="s">
        <v>94</v>
      </c>
      <c r="F19" s="78" t="s">
        <v>68</v>
      </c>
      <c r="G19" s="78">
        <v>70</v>
      </c>
      <c r="H19" s="78">
        <v>79</v>
      </c>
      <c r="I19" s="140">
        <v>149</v>
      </c>
      <c r="J19" s="78"/>
      <c r="K19" s="78"/>
    </row>
    <row r="20" spans="1:11" x14ac:dyDescent="0.2">
      <c r="A20" s="78"/>
      <c r="B20" s="78"/>
      <c r="C20" s="78"/>
      <c r="D20" s="78"/>
      <c r="E20" s="135"/>
      <c r="F20" s="78"/>
      <c r="G20" s="78"/>
      <c r="H20" s="78"/>
      <c r="I20" s="134">
        <v>462</v>
      </c>
      <c r="J20" s="78"/>
      <c r="K20" s="78"/>
    </row>
    <row r="21" spans="1:11" s="78" customFormat="1" x14ac:dyDescent="0.2">
      <c r="I21" s="134"/>
    </row>
    <row r="22" spans="1:11" s="78" customFormat="1" x14ac:dyDescent="0.2">
      <c r="I22" s="134"/>
    </row>
    <row r="23" spans="1:11" s="78" customFormat="1" x14ac:dyDescent="0.2">
      <c r="A23" s="134" t="s">
        <v>90</v>
      </c>
      <c r="B23" s="134"/>
      <c r="C23" s="134"/>
      <c r="D23" s="134"/>
      <c r="G23" s="78">
        <v>1</v>
      </c>
      <c r="H23" s="78">
        <v>2</v>
      </c>
      <c r="I23" s="134" t="s">
        <v>100</v>
      </c>
    </row>
    <row r="24" spans="1:11" s="78" customFormat="1" x14ac:dyDescent="0.2">
      <c r="A24" s="134"/>
      <c r="B24" s="134"/>
      <c r="C24" s="134"/>
      <c r="D24" s="134"/>
      <c r="I24" s="134"/>
    </row>
    <row r="25" spans="1:11" s="78" customFormat="1" x14ac:dyDescent="0.2">
      <c r="A25" s="78">
        <v>1</v>
      </c>
      <c r="B25" s="134" t="s">
        <v>77</v>
      </c>
      <c r="C25" s="78">
        <v>2006</v>
      </c>
      <c r="D25" s="78" t="s">
        <v>78</v>
      </c>
      <c r="E25" s="78" t="s">
        <v>79</v>
      </c>
      <c r="F25" s="78" t="s">
        <v>68</v>
      </c>
      <c r="G25" s="78">
        <v>85</v>
      </c>
      <c r="H25" s="78">
        <v>81</v>
      </c>
      <c r="I25" s="134">
        <v>166</v>
      </c>
    </row>
    <row r="26" spans="1:11" s="78" customFormat="1" x14ac:dyDescent="0.2">
      <c r="A26" s="78">
        <v>2</v>
      </c>
      <c r="B26" s="134" t="s">
        <v>103</v>
      </c>
      <c r="C26" s="78">
        <v>2004</v>
      </c>
      <c r="E26" s="78" t="s">
        <v>104</v>
      </c>
      <c r="F26" s="78" t="s">
        <v>68</v>
      </c>
      <c r="G26" s="78">
        <v>63</v>
      </c>
      <c r="H26" s="78">
        <v>66</v>
      </c>
      <c r="I26" s="134">
        <v>129</v>
      </c>
    </row>
    <row r="27" spans="1:11" s="78" customFormat="1" x14ac:dyDescent="0.2">
      <c r="A27" s="78">
        <v>3</v>
      </c>
      <c r="I27" s="134"/>
    </row>
    <row r="28" spans="1:11" s="78" customFormat="1" x14ac:dyDescent="0.2">
      <c r="I28" s="134"/>
    </row>
    <row r="29" spans="1:11" s="78" customFormat="1" x14ac:dyDescent="0.2">
      <c r="I29" s="134"/>
    </row>
    <row r="30" spans="1:11" s="78" customFormat="1" x14ac:dyDescent="0.2">
      <c r="A30" s="134" t="s">
        <v>91</v>
      </c>
      <c r="B30" s="134"/>
      <c r="C30" s="134"/>
      <c r="D30" s="134"/>
      <c r="G30" s="78">
        <v>1</v>
      </c>
      <c r="H30" s="78">
        <v>2</v>
      </c>
      <c r="I30" s="134" t="s">
        <v>100</v>
      </c>
    </row>
    <row r="31" spans="1:11" s="78" customFormat="1" x14ac:dyDescent="0.2">
      <c r="I31" s="134"/>
    </row>
    <row r="32" spans="1:11" s="78" customFormat="1" x14ac:dyDescent="0.2">
      <c r="A32" s="78">
        <v>1</v>
      </c>
      <c r="B32" s="134" t="s">
        <v>69</v>
      </c>
      <c r="C32" s="78">
        <v>2007</v>
      </c>
      <c r="D32" s="78" t="s">
        <v>78</v>
      </c>
      <c r="E32" s="78" t="s">
        <v>70</v>
      </c>
      <c r="F32" s="78" t="s">
        <v>68</v>
      </c>
      <c r="G32" s="78">
        <v>86</v>
      </c>
      <c r="H32" s="78">
        <v>84</v>
      </c>
      <c r="I32" s="134">
        <v>170</v>
      </c>
    </row>
    <row r="33" spans="1:11" s="78" customFormat="1" x14ac:dyDescent="0.2">
      <c r="A33" s="78">
        <v>2</v>
      </c>
      <c r="B33" s="142" t="s">
        <v>98</v>
      </c>
      <c r="C33" s="139">
        <v>2007</v>
      </c>
      <c r="D33" s="139"/>
      <c r="E33" s="139" t="s">
        <v>99</v>
      </c>
      <c r="F33" s="139" t="s">
        <v>68</v>
      </c>
      <c r="G33" s="78">
        <v>65</v>
      </c>
      <c r="H33" s="78">
        <v>73</v>
      </c>
      <c r="I33" s="134">
        <v>138</v>
      </c>
    </row>
    <row r="34" spans="1:11" s="78" customFormat="1" x14ac:dyDescent="0.2">
      <c r="A34" s="78">
        <v>3</v>
      </c>
      <c r="I34" s="134"/>
    </row>
    <row r="35" spans="1:11" s="78" customFormat="1" x14ac:dyDescent="0.2">
      <c r="I35" s="134"/>
    </row>
    <row r="36" spans="1:11" x14ac:dyDescent="0.2">
      <c r="A36" s="78"/>
      <c r="B36" s="78"/>
      <c r="C36" s="78"/>
      <c r="D36" s="78"/>
      <c r="E36" s="78"/>
      <c r="F36" s="78"/>
      <c r="G36" s="78"/>
      <c r="H36" s="78"/>
      <c r="I36" s="134"/>
      <c r="J36" s="78"/>
      <c r="K36" s="78"/>
    </row>
    <row r="37" spans="1:11" x14ac:dyDescent="0.2">
      <c r="A37" s="134" t="s">
        <v>82</v>
      </c>
      <c r="B37" s="134"/>
      <c r="C37" s="134"/>
      <c r="D37" s="134"/>
      <c r="E37" s="78"/>
      <c r="F37" s="78"/>
      <c r="G37" s="78">
        <v>1</v>
      </c>
      <c r="H37" s="78">
        <v>2</v>
      </c>
      <c r="I37" s="134" t="s">
        <v>100</v>
      </c>
      <c r="J37" s="78"/>
      <c r="K37" s="78"/>
    </row>
    <row r="38" spans="1:11" x14ac:dyDescent="0.2">
      <c r="A38" s="78"/>
      <c r="B38" s="78"/>
      <c r="C38" s="78"/>
      <c r="D38" s="78"/>
      <c r="E38" s="78"/>
      <c r="F38" s="78"/>
      <c r="G38" s="78"/>
      <c r="H38" s="78"/>
      <c r="I38" s="134"/>
      <c r="J38" s="78"/>
      <c r="K38" s="78"/>
    </row>
    <row r="39" spans="1:11" x14ac:dyDescent="0.2">
      <c r="A39" s="78">
        <v>1</v>
      </c>
      <c r="B39" s="134" t="s">
        <v>93</v>
      </c>
      <c r="C39">
        <v>2005</v>
      </c>
      <c r="D39" t="s">
        <v>78</v>
      </c>
      <c r="E39" t="s">
        <v>102</v>
      </c>
      <c r="F39" t="s">
        <v>68</v>
      </c>
      <c r="G39" s="78">
        <v>95</v>
      </c>
      <c r="H39" s="78">
        <v>93</v>
      </c>
      <c r="I39" s="134">
        <v>188</v>
      </c>
      <c r="J39" s="78"/>
      <c r="K39" s="78"/>
    </row>
    <row r="40" spans="1:11" x14ac:dyDescent="0.2">
      <c r="A40" s="78">
        <v>2</v>
      </c>
      <c r="B40" s="134" t="s">
        <v>67</v>
      </c>
      <c r="C40" s="78">
        <v>2007</v>
      </c>
      <c r="D40" s="78"/>
      <c r="E40" s="138" t="s">
        <v>71</v>
      </c>
      <c r="F40" s="78" t="s">
        <v>68</v>
      </c>
      <c r="G40" s="78">
        <v>85</v>
      </c>
      <c r="H40" s="78">
        <v>86</v>
      </c>
      <c r="I40" s="134">
        <v>171</v>
      </c>
      <c r="J40" s="78"/>
      <c r="K40" s="78"/>
    </row>
    <row r="41" spans="1:11" x14ac:dyDescent="0.2">
      <c r="A41" s="78"/>
      <c r="B41" s="78"/>
      <c r="C41" s="78"/>
      <c r="D41" s="78"/>
      <c r="E41" s="78"/>
      <c r="F41" s="78"/>
      <c r="G41" s="78"/>
      <c r="H41" s="78"/>
      <c r="I41" s="134"/>
      <c r="J41" s="78"/>
      <c r="K41" s="78"/>
    </row>
    <row r="42" spans="1:11" s="78" customFormat="1" x14ac:dyDescent="0.2">
      <c r="I42" s="134"/>
    </row>
    <row r="43" spans="1:11" s="78" customFormat="1" x14ac:dyDescent="0.2">
      <c r="A43" s="134" t="s">
        <v>20</v>
      </c>
      <c r="B43" s="134"/>
      <c r="C43" s="134"/>
      <c r="D43" s="134"/>
      <c r="E43" s="134"/>
      <c r="G43" s="78">
        <v>1</v>
      </c>
      <c r="H43" s="78">
        <v>2</v>
      </c>
      <c r="I43" s="134" t="s">
        <v>5</v>
      </c>
    </row>
    <row r="44" spans="1:11" s="78" customFormat="1" x14ac:dyDescent="0.2"/>
    <row r="45" spans="1:11" s="78" customFormat="1" x14ac:dyDescent="0.2">
      <c r="A45" s="78">
        <v>1</v>
      </c>
      <c r="B45" s="134" t="s">
        <v>88</v>
      </c>
      <c r="C45" s="78">
        <v>2009</v>
      </c>
      <c r="E45" s="78" t="s">
        <v>96</v>
      </c>
      <c r="F45" s="78" t="s">
        <v>92</v>
      </c>
      <c r="G45" s="78">
        <v>83</v>
      </c>
      <c r="H45" s="78">
        <v>83</v>
      </c>
      <c r="I45" s="134">
        <v>166</v>
      </c>
    </row>
    <row r="46" spans="1:11" s="78" customFormat="1" x14ac:dyDescent="0.2">
      <c r="I46" s="134"/>
    </row>
    <row r="47" spans="1:11" s="78" customFormat="1" x14ac:dyDescent="0.2">
      <c r="I47" s="134"/>
    </row>
    <row r="48" spans="1:11" s="78" customFormat="1" x14ac:dyDescent="0.2">
      <c r="I48" s="134"/>
    </row>
    <row r="49" spans="1:11" s="78" customFormat="1" x14ac:dyDescent="0.2">
      <c r="A49" s="134" t="s">
        <v>23</v>
      </c>
      <c r="B49" s="134"/>
      <c r="C49" s="134"/>
      <c r="D49" s="134"/>
      <c r="G49" s="78">
        <v>1</v>
      </c>
      <c r="H49" s="78">
        <v>2</v>
      </c>
      <c r="I49" s="134" t="s">
        <v>5</v>
      </c>
    </row>
    <row r="50" spans="1:11" s="78" customFormat="1" x14ac:dyDescent="0.2"/>
    <row r="51" spans="1:11" s="78" customFormat="1" x14ac:dyDescent="0.2">
      <c r="A51" s="78">
        <v>1</v>
      </c>
      <c r="B51" s="134" t="s">
        <v>67</v>
      </c>
      <c r="C51" s="78">
        <v>2007</v>
      </c>
      <c r="E51" s="78" t="s">
        <v>71</v>
      </c>
      <c r="F51" s="78" t="s">
        <v>68</v>
      </c>
      <c r="G51" s="78">
        <v>75</v>
      </c>
      <c r="H51" s="78">
        <v>77</v>
      </c>
      <c r="I51" s="134">
        <v>152</v>
      </c>
    </row>
    <row r="52" spans="1:11" x14ac:dyDescent="0.2">
      <c r="A52" s="78">
        <v>2</v>
      </c>
      <c r="B52" s="134" t="s">
        <v>105</v>
      </c>
      <c r="C52" s="78">
        <v>2004</v>
      </c>
      <c r="D52" s="78"/>
      <c r="E52" s="78" t="s">
        <v>106</v>
      </c>
      <c r="F52" s="78" t="s">
        <v>68</v>
      </c>
      <c r="G52" s="78">
        <v>61</v>
      </c>
      <c r="H52" s="78">
        <v>75</v>
      </c>
      <c r="I52" s="134">
        <v>136</v>
      </c>
      <c r="J52" s="78"/>
      <c r="K52" s="78"/>
    </row>
    <row r="53" spans="1:11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</row>
    <row r="54" spans="1:11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</row>
    <row r="55" spans="1:11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</row>
    <row r="56" spans="1:11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</row>
    <row r="57" spans="1:11" x14ac:dyDescent="0.2">
      <c r="A57" s="78"/>
      <c r="B57" s="78" t="s">
        <v>84</v>
      </c>
      <c r="C57" s="78"/>
      <c r="D57" s="78"/>
      <c r="E57" s="78"/>
      <c r="F57" s="78"/>
      <c r="G57" s="78"/>
      <c r="H57" s="78"/>
      <c r="I57" s="78"/>
      <c r="J57" s="78"/>
      <c r="K57" s="78"/>
    </row>
    <row r="58" spans="1:11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1:11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</row>
    <row r="60" spans="1:11" x14ac:dyDescent="0.2">
      <c r="A60" s="78"/>
      <c r="B60" s="78" t="s">
        <v>85</v>
      </c>
      <c r="C60" s="78"/>
      <c r="D60" s="78"/>
      <c r="E60" s="78"/>
      <c r="F60" s="78" t="s">
        <v>87</v>
      </c>
      <c r="G60" s="78"/>
      <c r="H60" s="78"/>
      <c r="I60" s="78"/>
      <c r="J60" s="78"/>
      <c r="K60" s="78"/>
    </row>
    <row r="61" spans="1:11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</row>
    <row r="62" spans="1:11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</row>
    <row r="63" spans="1:11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D20" sqref="D20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87" style="3" customWidth="1"/>
    <col min="6" max="6" width="22.710937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148" t="s">
        <v>95</v>
      </c>
      <c r="C3" s="33">
        <v>2010</v>
      </c>
      <c r="D3" s="46"/>
      <c r="E3" s="46" t="s">
        <v>97</v>
      </c>
      <c r="F3" s="46" t="s">
        <v>68</v>
      </c>
      <c r="G3" s="30">
        <v>76</v>
      </c>
      <c r="H3" s="30">
        <v>84</v>
      </c>
      <c r="I3" s="31">
        <f t="shared" ref="I3:I14" si="0">SUM(G3:H3)</f>
        <v>160</v>
      </c>
      <c r="J3" s="45"/>
    </row>
    <row r="4" spans="1:10" s="28" customFormat="1" x14ac:dyDescent="0.2">
      <c r="A4" s="29">
        <v>2</v>
      </c>
      <c r="B4" s="148" t="s">
        <v>88</v>
      </c>
      <c r="C4" s="33">
        <v>2009</v>
      </c>
      <c r="D4" s="46"/>
      <c r="E4" s="56" t="s">
        <v>96</v>
      </c>
      <c r="F4" s="46" t="s">
        <v>68</v>
      </c>
      <c r="G4" s="30">
        <v>74</v>
      </c>
      <c r="H4" s="30">
        <v>79</v>
      </c>
      <c r="I4" s="31">
        <f>SUM(G4:H4)</f>
        <v>153</v>
      </c>
      <c r="J4" s="45"/>
    </row>
    <row r="5" spans="1:10" s="28" customFormat="1" x14ac:dyDescent="0.2">
      <c r="A5" s="29">
        <v>3</v>
      </c>
      <c r="B5" s="148" t="s">
        <v>73</v>
      </c>
      <c r="C5" s="33">
        <v>2010</v>
      </c>
      <c r="D5" s="46"/>
      <c r="E5" s="46" t="s">
        <v>94</v>
      </c>
      <c r="F5" s="46" t="s">
        <v>68</v>
      </c>
      <c r="G5" s="30">
        <v>70</v>
      </c>
      <c r="H5" s="30">
        <v>79</v>
      </c>
      <c r="I5" s="31">
        <f t="shared" si="0"/>
        <v>149</v>
      </c>
    </row>
    <row r="6" spans="1:10" s="28" customFormat="1" x14ac:dyDescent="0.2">
      <c r="A6" s="29">
        <v>4</v>
      </c>
      <c r="B6" s="141" t="s">
        <v>80</v>
      </c>
      <c r="C6" s="57">
        <v>2010</v>
      </c>
      <c r="D6" s="46"/>
      <c r="E6" s="47" t="s">
        <v>81</v>
      </c>
      <c r="F6" s="46" t="s">
        <v>68</v>
      </c>
      <c r="G6" s="30">
        <v>62</v>
      </c>
      <c r="H6" s="30">
        <v>74</v>
      </c>
      <c r="I6" s="31">
        <f t="shared" si="0"/>
        <v>136</v>
      </c>
    </row>
    <row r="7" spans="1:10" s="28" customFormat="1" x14ac:dyDescent="0.2">
      <c r="A7" s="29">
        <v>5</v>
      </c>
      <c r="B7" s="148" t="s">
        <v>75</v>
      </c>
      <c r="C7" s="33">
        <v>2010</v>
      </c>
      <c r="D7" s="46"/>
      <c r="E7" s="56" t="s">
        <v>76</v>
      </c>
      <c r="F7" s="46" t="s">
        <v>68</v>
      </c>
      <c r="G7" s="30">
        <v>69</v>
      </c>
      <c r="H7" s="30">
        <v>64</v>
      </c>
      <c r="I7" s="31">
        <f t="shared" si="0"/>
        <v>133</v>
      </c>
    </row>
    <row r="8" spans="1:10" s="28" customFormat="1" x14ac:dyDescent="0.2">
      <c r="A8" s="29">
        <v>6</v>
      </c>
      <c r="B8" s="148" t="s">
        <v>74</v>
      </c>
      <c r="C8" s="33">
        <v>2011</v>
      </c>
      <c r="D8" s="46"/>
      <c r="E8" s="99" t="s">
        <v>72</v>
      </c>
      <c r="F8" s="46" t="s">
        <v>68</v>
      </c>
      <c r="G8" s="30">
        <v>37</v>
      </c>
      <c r="H8" s="30">
        <v>53</v>
      </c>
      <c r="I8" s="31">
        <f>SUM(G8:H8)</f>
        <v>90</v>
      </c>
    </row>
    <row r="9" spans="1:10" s="28" customFormat="1" ht="15" x14ac:dyDescent="0.2">
      <c r="A9" s="29">
        <v>7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7"/>
      <c r="F15" s="46"/>
      <c r="G15" s="30"/>
      <c r="H15" s="30"/>
      <c r="I15" s="31">
        <f t="shared" ref="I15:I27" si="1">SUM(G15:H15)</f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1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1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1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1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1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1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1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>SUM(G24:H24)</f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1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1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36</v>
      </c>
      <c r="B30" s="3"/>
      <c r="C30" s="4"/>
      <c r="D30" s="3"/>
      <c r="E30" s="3"/>
    </row>
    <row r="31" spans="1:9" s="28" customFormat="1" ht="15" x14ac:dyDescent="0.2">
      <c r="A31" s="161" t="s">
        <v>6</v>
      </c>
      <c r="B31" s="162" t="s">
        <v>54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9" s="28" customFormat="1" ht="15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s="28" customFormat="1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0">
        <f t="shared" ref="I34:I36" si="2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0">
        <f t="shared" si="2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0">
        <f t="shared" si="2"/>
        <v>0</v>
      </c>
    </row>
    <row r="37" spans="1:9" s="28" customFormat="1" x14ac:dyDescent="0.2">
      <c r="I37" s="110">
        <f>SUM(I34:I36)</f>
        <v>0</v>
      </c>
    </row>
    <row r="38" spans="1:9" s="28" customFormat="1" x14ac:dyDescent="0.2">
      <c r="I38" s="109"/>
    </row>
    <row r="39" spans="1:9" s="28" customFormat="1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ref="I40:I42" si="3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3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0">
        <f t="shared" si="3"/>
        <v>0</v>
      </c>
    </row>
    <row r="43" spans="1:9" s="28" customFormat="1" x14ac:dyDescent="0.2">
      <c r="I43" s="110">
        <f>SUM(I40:I42)</f>
        <v>0</v>
      </c>
    </row>
    <row r="44" spans="1:9" s="28" customFormat="1" x14ac:dyDescent="0.2">
      <c r="I44" s="109"/>
    </row>
    <row r="45" spans="1:9" s="28" customFormat="1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4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4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4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xmlns:xlrd2="http://schemas.microsoft.com/office/spreadsheetml/2017/richdata2" ref="B3:I14">
    <sortCondition descending="1" ref="I3:I1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3" sqref="A3:I4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93.42578125" style="3" customWidth="1"/>
    <col min="6" max="6" width="22.710937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47" t="s">
        <v>77</v>
      </c>
      <c r="C3" s="54">
        <v>2006</v>
      </c>
      <c r="D3" s="53" t="s">
        <v>78</v>
      </c>
      <c r="E3" s="62" t="s">
        <v>79</v>
      </c>
      <c r="F3" s="56" t="s">
        <v>68</v>
      </c>
      <c r="G3" s="48">
        <v>85</v>
      </c>
      <c r="H3" s="48">
        <v>81</v>
      </c>
      <c r="I3" s="49">
        <f t="shared" ref="I3:I9" si="0">SUM(G3:H3)</f>
        <v>166</v>
      </c>
    </row>
    <row r="4" spans="1:9" s="28" customFormat="1" x14ac:dyDescent="0.2">
      <c r="A4" s="29">
        <v>2</v>
      </c>
      <c r="B4" s="51" t="s">
        <v>103</v>
      </c>
      <c r="C4" s="52">
        <v>2004</v>
      </c>
      <c r="D4" s="53"/>
      <c r="E4" s="47" t="s">
        <v>104</v>
      </c>
      <c r="F4" s="65" t="s">
        <v>68</v>
      </c>
      <c r="G4" s="48">
        <v>63</v>
      </c>
      <c r="H4" s="48">
        <v>66</v>
      </c>
      <c r="I4" s="49">
        <f t="shared" si="0"/>
        <v>129</v>
      </c>
    </row>
    <row r="5" spans="1:9" s="28" customFormat="1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x14ac:dyDescent="0.2">
      <c r="A7" s="29">
        <v>5</v>
      </c>
      <c r="B7" s="47"/>
      <c r="C7" s="54"/>
      <c r="D7" s="65"/>
      <c r="E7" s="56"/>
      <c r="F7" s="58"/>
      <c r="G7" s="48"/>
      <c r="H7" s="48"/>
      <c r="I7" s="49">
        <f t="shared" si="0"/>
        <v>0</v>
      </c>
    </row>
    <row r="8" spans="1:9" s="28" customFormat="1" x14ac:dyDescent="0.2">
      <c r="A8" s="29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x14ac:dyDescent="0.2">
      <c r="A9" s="29">
        <v>7</v>
      </c>
      <c r="B9" s="47"/>
      <c r="C9" s="54"/>
      <c r="D9" s="53"/>
      <c r="E9" s="5"/>
      <c r="F9" s="56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ref="I10" si="1">SUM(G10:H10)</f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ref="I11:I27" si="2">SUM(G11:H11)</f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2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2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2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2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2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2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2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2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2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2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2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2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2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2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2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37</v>
      </c>
    </row>
    <row r="31" spans="1:9" s="28" customFormat="1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9" s="28" customFormat="1" ht="15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s="28" customFormat="1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0">
        <f t="shared" ref="I34:I36" si="3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0">
        <f t="shared" si="3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0">
        <f t="shared" si="3"/>
        <v>0</v>
      </c>
    </row>
    <row r="37" spans="1:9" s="28" customFormat="1" x14ac:dyDescent="0.2">
      <c r="I37" s="110">
        <f>SUM(I34:I36)</f>
        <v>0</v>
      </c>
    </row>
    <row r="38" spans="1:9" s="28" customFormat="1" x14ac:dyDescent="0.2">
      <c r="I38" s="109"/>
    </row>
    <row r="39" spans="1:9" s="28" customFormat="1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ref="I40:I42" si="4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4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0">
        <f t="shared" si="4"/>
        <v>0</v>
      </c>
    </row>
    <row r="43" spans="1:9" s="28" customFormat="1" x14ac:dyDescent="0.2">
      <c r="I43" s="110">
        <f>SUM(I40:I42)</f>
        <v>0</v>
      </c>
    </row>
    <row r="44" spans="1:9" s="28" customFormat="1" x14ac:dyDescent="0.2">
      <c r="I44" s="109"/>
    </row>
    <row r="45" spans="1:9" s="28" customFormat="1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0">
        <f t="shared" ref="I46:I48" si="5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0">
        <f t="shared" si="5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0">
        <f t="shared" si="5"/>
        <v>0</v>
      </c>
    </row>
    <row r="49" spans="9:9" s="28" customFormat="1" x14ac:dyDescent="0.2">
      <c r="I49" s="110">
        <f>SUM(I46:I48)</f>
        <v>0</v>
      </c>
    </row>
  </sheetData>
  <sortState xmlns:xlrd2="http://schemas.microsoft.com/office/spreadsheetml/2017/richdata2" ref="B3:I9">
    <sortCondition descending="1" ref="I3:I9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43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/>
      <c r="C3" s="33"/>
      <c r="D3" s="46"/>
      <c r="E3" s="55"/>
      <c r="F3" s="56"/>
      <c r="G3" s="30"/>
      <c r="H3" s="30"/>
      <c r="I3" s="31">
        <f t="shared" ref="I3:I27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61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47</v>
      </c>
    </row>
    <row r="31" spans="1:9" s="28" customFormat="1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9" s="28" customFormat="1" ht="15" customHeight="1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s="28" customFormat="1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s="28" customFormat="1" x14ac:dyDescent="0.2">
      <c r="I37" s="110">
        <f>SUM(I34:I36)</f>
        <v>0</v>
      </c>
    </row>
    <row r="38" spans="1:9" s="28" customFormat="1" x14ac:dyDescent="0.2">
      <c r="I38" s="109"/>
    </row>
    <row r="39" spans="1:9" s="28" customFormat="1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s="28" customFormat="1" x14ac:dyDescent="0.2">
      <c r="I43" s="110">
        <f>SUM(I40:I42)</f>
        <v>0</v>
      </c>
    </row>
    <row r="44" spans="1:9" s="28" customFormat="1" x14ac:dyDescent="0.2">
      <c r="I44" s="109"/>
    </row>
    <row r="45" spans="1:9" s="28" customFormat="1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44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6"/>
      <c r="C3" s="57"/>
      <c r="D3" s="46"/>
      <c r="E3" s="47"/>
      <c r="F3" s="46"/>
      <c r="G3" s="48"/>
      <c r="H3" s="48"/>
      <c r="I3" s="49">
        <f>SUM(G3:H3)</f>
        <v>0</v>
      </c>
    </row>
    <row r="4" spans="1:9" s="28" customFormat="1" x14ac:dyDescent="0.2">
      <c r="A4" s="29">
        <v>2</v>
      </c>
      <c r="B4" s="46"/>
      <c r="C4" s="33"/>
      <c r="D4" s="46"/>
      <c r="E4" s="46"/>
      <c r="F4" s="46"/>
      <c r="G4" s="48"/>
      <c r="H4" s="48"/>
      <c r="I4" s="49">
        <f>SUM(G4:H4)</f>
        <v>0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5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53</v>
      </c>
    </row>
    <row r="31" spans="1:9" s="28" customFormat="1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9" s="28" customFormat="1" ht="15" customHeight="1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s="28" customFormat="1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s="28" customFormat="1" x14ac:dyDescent="0.2">
      <c r="I37" s="110">
        <f>SUM(I34:I36)</f>
        <v>0</v>
      </c>
    </row>
    <row r="38" spans="1:9" s="28" customFormat="1" x14ac:dyDescent="0.2">
      <c r="I38" s="109"/>
    </row>
    <row r="39" spans="1:9" s="28" customFormat="1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s="28" customFormat="1" x14ac:dyDescent="0.2">
      <c r="I43" s="110">
        <f>SUM(I40:I42)</f>
        <v>0</v>
      </c>
    </row>
    <row r="44" spans="1:9" s="28" customFormat="1" x14ac:dyDescent="0.2">
      <c r="I44" s="109"/>
    </row>
    <row r="45" spans="1:9" s="28" customFormat="1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9:9" s="28" customFormat="1" x14ac:dyDescent="0.2">
      <c r="I49" s="110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" sqref="B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/>
      <c r="C3" s="52"/>
      <c r="D3" s="51"/>
      <c r="E3" s="53"/>
      <c r="F3" s="53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56"/>
      <c r="C4" s="57"/>
      <c r="D4" s="51"/>
      <c r="E4" s="65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38</v>
      </c>
    </row>
    <row r="31" spans="1:9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9" ht="15" customHeight="1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ht="15.75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3" sqref="E1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87.28515625" style="3" customWidth="1"/>
    <col min="6" max="6" width="23" style="1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141" t="s">
        <v>69</v>
      </c>
      <c r="C3" s="143">
        <v>2007</v>
      </c>
      <c r="D3" s="144" t="s">
        <v>78</v>
      </c>
      <c r="E3" s="53" t="s">
        <v>70</v>
      </c>
      <c r="F3" s="53" t="s">
        <v>68</v>
      </c>
      <c r="G3" s="48">
        <v>86</v>
      </c>
      <c r="H3" s="48">
        <v>84</v>
      </c>
      <c r="I3" s="49">
        <f t="shared" ref="I3:I27" si="0">SUM(G3:H3)</f>
        <v>170</v>
      </c>
    </row>
    <row r="4" spans="1:10" s="28" customFormat="1" ht="15.75" x14ac:dyDescent="0.2">
      <c r="A4" s="29">
        <v>2</v>
      </c>
      <c r="B4" s="142" t="s">
        <v>98</v>
      </c>
      <c r="C4" s="139">
        <v>2007</v>
      </c>
      <c r="D4" s="139"/>
      <c r="E4" s="139" t="s">
        <v>99</v>
      </c>
      <c r="F4" s="139" t="s">
        <v>68</v>
      </c>
      <c r="G4" s="48">
        <v>65</v>
      </c>
      <c r="H4" s="48">
        <v>73</v>
      </c>
      <c r="I4" s="49">
        <f t="shared" si="0"/>
        <v>138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39</v>
      </c>
    </row>
    <row r="31" spans="1:9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9" ht="15" customHeight="1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ht="15.75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/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/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/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/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1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1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1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2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2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2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xmlns:xlrd2="http://schemas.microsoft.com/office/spreadsheetml/2017/richdata2" ref="B3:I8">
    <sortCondition descending="1" ref="I3:I8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45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1"/>
      <c r="C3" s="52"/>
      <c r="D3" s="65"/>
      <c r="E3" s="65"/>
      <c r="F3" s="53"/>
      <c r="G3" s="48"/>
      <c r="H3" s="48"/>
      <c r="I3" s="49">
        <f>SUM(G3:H3)</f>
        <v>0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48</v>
      </c>
    </row>
    <row r="31" spans="1:9" s="28" customFormat="1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9" s="28" customFormat="1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s="28" customFormat="1" ht="15.75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2" sqref="E12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4.42578125" style="3" customWidth="1"/>
    <col min="5" max="5" width="88.28515625" style="3" customWidth="1"/>
    <col min="6" max="6" width="23" style="1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46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145" t="s">
        <v>93</v>
      </c>
      <c r="C3" s="52">
        <v>2005</v>
      </c>
      <c r="D3" s="51" t="s">
        <v>78</v>
      </c>
      <c r="E3" s="53" t="s">
        <v>102</v>
      </c>
      <c r="F3" s="53" t="s">
        <v>68</v>
      </c>
      <c r="G3" s="48">
        <v>95</v>
      </c>
      <c r="H3" s="48">
        <v>93</v>
      </c>
      <c r="I3" s="49">
        <f t="shared" ref="I3:I27" si="0">SUM(G3:H3)</f>
        <v>188</v>
      </c>
    </row>
    <row r="4" spans="1:10" s="28" customFormat="1" ht="15.75" x14ac:dyDescent="0.2">
      <c r="A4" s="29">
        <v>2</v>
      </c>
      <c r="B4" s="141" t="s">
        <v>67</v>
      </c>
      <c r="C4" s="57">
        <v>2007</v>
      </c>
      <c r="D4" s="51"/>
      <c r="E4" s="53" t="s">
        <v>71</v>
      </c>
      <c r="F4" s="53" t="s">
        <v>68</v>
      </c>
      <c r="G4" s="48">
        <v>85</v>
      </c>
      <c r="H4" s="48">
        <v>86</v>
      </c>
      <c r="I4" s="49">
        <f t="shared" si="0"/>
        <v>171</v>
      </c>
      <c r="J4" s="37"/>
    </row>
    <row r="5" spans="1:10" s="28" customFormat="1" ht="15.75" x14ac:dyDescent="0.2">
      <c r="A5" s="29">
        <v>3</v>
      </c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49</v>
      </c>
    </row>
    <row r="31" spans="1:9" ht="15" customHeight="1" x14ac:dyDescent="0.2">
      <c r="A31" s="161" t="s">
        <v>6</v>
      </c>
      <c r="B31" s="162" t="s">
        <v>55</v>
      </c>
      <c r="C31" s="161" t="s">
        <v>0</v>
      </c>
      <c r="D31" s="164"/>
      <c r="E31" s="159" t="s">
        <v>1</v>
      </c>
      <c r="F31" s="159"/>
      <c r="G31" s="166">
        <v>1</v>
      </c>
      <c r="H31" s="166">
        <v>2</v>
      </c>
      <c r="I31" s="161" t="s">
        <v>5</v>
      </c>
    </row>
    <row r="32" spans="1:9" x14ac:dyDescent="0.2">
      <c r="A32" s="160"/>
      <c r="B32" s="163"/>
      <c r="C32" s="160"/>
      <c r="D32" s="165"/>
      <c r="E32" s="160"/>
      <c r="F32" s="160"/>
      <c r="G32" s="165"/>
      <c r="H32" s="165"/>
      <c r="I32" s="160"/>
    </row>
    <row r="33" spans="1:9" ht="15.75" x14ac:dyDescent="0.2">
      <c r="A33" s="29" t="s">
        <v>12</v>
      </c>
      <c r="B33" s="156"/>
      <c r="C33" s="157"/>
      <c r="D33" s="157"/>
      <c r="E33" s="158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13</v>
      </c>
      <c r="B39" s="156"/>
      <c r="C39" s="157"/>
      <c r="D39" s="157"/>
      <c r="E39" s="158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14</v>
      </c>
      <c r="B45" s="156"/>
      <c r="C45" s="157"/>
      <c r="D45" s="157"/>
      <c r="E45" s="158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Nevezés OB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2020-10-09T09:09:19Z</cp:lastPrinted>
  <dcterms:created xsi:type="dcterms:W3CDTF">2006-10-31T14:53:25Z</dcterms:created>
  <dcterms:modified xsi:type="dcterms:W3CDTF">2022-11-28T10:38:15Z</dcterms:modified>
</cp:coreProperties>
</file>