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91db4906e30d2b/Dokumentumok/mssz/"/>
    </mc:Choice>
  </mc:AlternateContent>
  <xr:revisionPtr revIDLastSave="121" documentId="8_{0616C51D-5126-47CF-8960-BEACFE3A997B}" xr6:coauthVersionLast="47" xr6:coauthVersionMax="47" xr10:uidLastSave="{22AEF755-77B3-494C-BFA4-52347A416CEE}"/>
  <bookViews>
    <workbookView xWindow="-120" yWindow="-120" windowWidth="29040" windowHeight="15720" activeTab="3" xr2:uid="{38FBB359-409A-4DFE-913B-F2B6CE28ECE8}"/>
  </bookViews>
  <sheets>
    <sheet name="junior fiúk" sheetId="1" r:id="rId1"/>
    <sheet name="ifi fiúk" sheetId="2" r:id="rId2"/>
    <sheet name="junior lány" sheetId="4" r:id="rId3"/>
    <sheet name="ifi lány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" i="4" l="1"/>
  <c r="Z6" i="4"/>
  <c r="Z8" i="4"/>
  <c r="Z9" i="4"/>
  <c r="Z11" i="4"/>
  <c r="Z13" i="4"/>
  <c r="Z14" i="4"/>
  <c r="Z12" i="4"/>
  <c r="Z15" i="4"/>
  <c r="Z17" i="4"/>
  <c r="Z16" i="4"/>
  <c r="Z19" i="4"/>
  <c r="Y10" i="4"/>
  <c r="Z10" i="4" s="1"/>
  <c r="AB7" i="1"/>
  <c r="AB11" i="1"/>
  <c r="AB9" i="1"/>
  <c r="AB19" i="1"/>
  <c r="AB20" i="1"/>
  <c r="AB21" i="1"/>
  <c r="AB22" i="1"/>
  <c r="AB23" i="1"/>
  <c r="AB24" i="1"/>
  <c r="AB5" i="1"/>
  <c r="AB12" i="1"/>
  <c r="AB4" i="1"/>
  <c r="AB6" i="1"/>
  <c r="AB10" i="1"/>
  <c r="AB8" i="1"/>
  <c r="AB14" i="1"/>
  <c r="AB16" i="1"/>
  <c r="AB18" i="1"/>
  <c r="Y18" i="4"/>
  <c r="Z18" i="4" s="1"/>
  <c r="Z7" i="4"/>
  <c r="AA17" i="1"/>
  <c r="AB17" i="1" s="1"/>
  <c r="AB15" i="1"/>
  <c r="S19" i="5"/>
  <c r="S20" i="5"/>
  <c r="S18" i="5"/>
  <c r="S17" i="5"/>
  <c r="S16" i="5"/>
  <c r="S15" i="5"/>
  <c r="S14" i="5"/>
  <c r="S13" i="5"/>
  <c r="S12" i="5"/>
  <c r="S10" i="5"/>
  <c r="S11" i="5"/>
  <c r="S7" i="5"/>
  <c r="S9" i="5"/>
  <c r="S8" i="5"/>
  <c r="S5" i="5"/>
  <c r="S6" i="5"/>
  <c r="S18" i="2"/>
  <c r="S22" i="2"/>
  <c r="S16" i="2"/>
  <c r="S20" i="2"/>
  <c r="S21" i="2"/>
  <c r="S19" i="2"/>
  <c r="S23" i="2"/>
  <c r="S15" i="2"/>
  <c r="S17" i="2"/>
  <c r="S14" i="2"/>
  <c r="S11" i="2"/>
  <c r="S12" i="2"/>
  <c r="S6" i="2"/>
  <c r="S10" i="2"/>
  <c r="S9" i="2"/>
  <c r="S4" i="2"/>
  <c r="S7" i="2"/>
  <c r="S8" i="2"/>
  <c r="S5" i="2"/>
  <c r="AA13" i="1"/>
  <c r="AB13" i="1" s="1"/>
  <c r="Y14" i="4"/>
</calcChain>
</file>

<file path=xl/sharedStrings.xml><?xml version="1.0" encoding="utf-8"?>
<sst xmlns="http://schemas.openxmlformats.org/spreadsheetml/2006/main" count="459" uniqueCount="201">
  <si>
    <t xml:space="preserve">Nagy Bálint </t>
  </si>
  <si>
    <t>Eger</t>
  </si>
  <si>
    <t>2004.</t>
  </si>
  <si>
    <t>Szhbtta S.O</t>
  </si>
  <si>
    <t>01.08.</t>
  </si>
  <si>
    <t>Bp. Kupa</t>
  </si>
  <si>
    <t>01.15.</t>
  </si>
  <si>
    <t>Komárom</t>
  </si>
  <si>
    <t>01.23.</t>
  </si>
  <si>
    <t>BHSE</t>
  </si>
  <si>
    <t>02.05.</t>
  </si>
  <si>
    <t>3. vál</t>
  </si>
  <si>
    <t>02.12.</t>
  </si>
  <si>
    <t>OB</t>
  </si>
  <si>
    <t>02.17.</t>
  </si>
  <si>
    <t>03.05.</t>
  </si>
  <si>
    <t>Pécs</t>
  </si>
  <si>
    <t>03.13.</t>
  </si>
  <si>
    <t>Bp. B.</t>
  </si>
  <si>
    <t>Szhb</t>
  </si>
  <si>
    <t>2002.</t>
  </si>
  <si>
    <t>Rédecsi Máté</t>
  </si>
  <si>
    <t>03. 20.</t>
  </si>
  <si>
    <t>EB</t>
  </si>
  <si>
    <t>Tóth Máté</t>
  </si>
  <si>
    <t>UTE</t>
  </si>
  <si>
    <t>Nagy Ákos Károly</t>
  </si>
  <si>
    <t>2005.</t>
  </si>
  <si>
    <t>Szvetnyik Péter</t>
  </si>
  <si>
    <t>Csepel</t>
  </si>
  <si>
    <t>Nagy Zsombor</t>
  </si>
  <si>
    <t>VAMAV</t>
  </si>
  <si>
    <t>Győr</t>
  </si>
  <si>
    <t>Renácz Róbert</t>
  </si>
  <si>
    <t>Veszprém</t>
  </si>
  <si>
    <t>2006.</t>
  </si>
  <si>
    <t>Balázs Tamás</t>
  </si>
  <si>
    <t>KSI</t>
  </si>
  <si>
    <t>Mezei Kornél</t>
  </si>
  <si>
    <t xml:space="preserve">Kiss Gergely L. </t>
  </si>
  <si>
    <t>Nyíregyh.</t>
  </si>
  <si>
    <t>Szurdi Levente</t>
  </si>
  <si>
    <t>Tóth Balázs</t>
  </si>
  <si>
    <t>Debrcen</t>
  </si>
  <si>
    <t>Szabó Barna Ádám</t>
  </si>
  <si>
    <t>2007.</t>
  </si>
  <si>
    <t>Gavola Bence</t>
  </si>
  <si>
    <t>Tóth Braun Márton</t>
  </si>
  <si>
    <t>Szalma Bence</t>
  </si>
  <si>
    <t>Fodor Ádám</t>
  </si>
  <si>
    <t>Horváth Dávid</t>
  </si>
  <si>
    <t>Kecskm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</si>
  <si>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</si>
  <si>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</si>
  <si>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</si>
  <si>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</si>
  <si>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</si>
  <si>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</si>
  <si>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</si>
  <si>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</si>
  <si>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</si>
  <si>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</si>
  <si>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</si>
  <si>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</si>
  <si>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</si>
  <si>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</si>
  <si>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</si>
  <si>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</si>
  <si>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</si>
  <si>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</si>
  <si>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</si>
  <si>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Klem Barnabás</t>
  </si>
  <si>
    <t>Név</t>
  </si>
  <si>
    <t>egyesület</t>
  </si>
  <si>
    <t>szül. év</t>
  </si>
  <si>
    <t>Weite Hayden</t>
  </si>
  <si>
    <t>2008.</t>
  </si>
  <si>
    <t>Szabolcsi Szabolcs V.</t>
  </si>
  <si>
    <t>3. vál Debrec*</t>
  </si>
  <si>
    <t>Kecskem</t>
  </si>
  <si>
    <t>Márkus Péter</t>
  </si>
  <si>
    <t>Baráth Vilmos</t>
  </si>
  <si>
    <t>Soós Bendegúz</t>
  </si>
  <si>
    <t>Keszth</t>
  </si>
  <si>
    <t>Gulyás Benedek</t>
  </si>
  <si>
    <t>Debrc</t>
  </si>
  <si>
    <t>Szakács Ádám</t>
  </si>
  <si>
    <t>Béres Máté</t>
  </si>
  <si>
    <t>APLE</t>
  </si>
  <si>
    <t>Balogh Márton</t>
  </si>
  <si>
    <t>Barabás Bence</t>
  </si>
  <si>
    <t>Vamav</t>
  </si>
  <si>
    <t>Polacsek László A.</t>
  </si>
  <si>
    <t>Nagy Dávid</t>
  </si>
  <si>
    <t>PSN Zrt</t>
  </si>
  <si>
    <t>2009.</t>
  </si>
  <si>
    <t>Gyarmati Dávid</t>
  </si>
  <si>
    <t>Pele Kupa</t>
  </si>
  <si>
    <t>03.26.</t>
  </si>
  <si>
    <t>Pele</t>
  </si>
  <si>
    <t>03.27.</t>
  </si>
  <si>
    <t>Junior fiú légpisztoly ranglista 2022.</t>
  </si>
  <si>
    <t>Ifjúsági és serdülő fiú légpisztoly ranglista 2022.</t>
  </si>
  <si>
    <t>577, 570</t>
  </si>
  <si>
    <t>559, 570</t>
  </si>
  <si>
    <t>Laczik Dávid</t>
  </si>
  <si>
    <t>Jákó Miriam</t>
  </si>
  <si>
    <t>Céltudat</t>
  </si>
  <si>
    <t>577, 579</t>
  </si>
  <si>
    <t>Varga-Zalay Babett</t>
  </si>
  <si>
    <t>569, 558</t>
  </si>
  <si>
    <t>Szakács Tünde</t>
  </si>
  <si>
    <t>558, 557</t>
  </si>
  <si>
    <t>Ozsváth Réka</t>
  </si>
  <si>
    <t>540, 549</t>
  </si>
  <si>
    <t>Dézsi Vivien</t>
  </si>
  <si>
    <t>Tóth Dorka Sára</t>
  </si>
  <si>
    <t>Lázár Míra</t>
  </si>
  <si>
    <t>Kálóczi Regina</t>
  </si>
  <si>
    <t>Domsits Olivia</t>
  </si>
  <si>
    <t>Fazekas Milla</t>
  </si>
  <si>
    <t>2003.</t>
  </si>
  <si>
    <t>542, 545</t>
  </si>
  <si>
    <t>Somhegyi Edina</t>
  </si>
  <si>
    <t>Nagy Zsófia</t>
  </si>
  <si>
    <t>Virág Rebeka</t>
  </si>
  <si>
    <t>Farkasréti Eszter</t>
  </si>
  <si>
    <t>Lénárt Eszter</t>
  </si>
  <si>
    <t>Nyíregyh</t>
  </si>
  <si>
    <t>Zsigmond-Selyebi Ágnes</t>
  </si>
  <si>
    <t>Riesing Borka</t>
  </si>
  <si>
    <t>Pető Boglárka</t>
  </si>
  <si>
    <t>DLSE</t>
  </si>
  <si>
    <t>Gergő Lilla</t>
  </si>
  <si>
    <t>Bencs Lilla</t>
  </si>
  <si>
    <t>Vas Emma</t>
  </si>
  <si>
    <t>Kassai Antónia</t>
  </si>
  <si>
    <t>PSN</t>
  </si>
  <si>
    <t>Horinka Abigél</t>
  </si>
  <si>
    <t>Pásztor Kitti</t>
  </si>
  <si>
    <t>Sobiech Nikol</t>
  </si>
  <si>
    <t>Bp. Kupa 2.</t>
  </si>
  <si>
    <t>04.09.</t>
  </si>
  <si>
    <t>Lenner Vanda</t>
  </si>
  <si>
    <t>MEFOB</t>
  </si>
  <si>
    <t>Berde Viktória</t>
  </si>
  <si>
    <t>Utolsó 3 verseny átlaga</t>
  </si>
  <si>
    <t>össz</t>
  </si>
  <si>
    <t>Utolsó 3 verseny</t>
  </si>
  <si>
    <t>10</t>
  </si>
  <si>
    <t>Ruse</t>
  </si>
  <si>
    <t>01.13.</t>
  </si>
  <si>
    <t>Eszék</t>
  </si>
  <si>
    <t>01.20.</t>
  </si>
  <si>
    <t>ZTE Kupa</t>
  </si>
  <si>
    <t>04. 30.</t>
  </si>
  <si>
    <t>04.30.</t>
  </si>
  <si>
    <t>MASPED</t>
  </si>
  <si>
    <t>05.06.</t>
  </si>
  <si>
    <t>Fábián Sára</t>
  </si>
  <si>
    <t>UPK 1.</t>
  </si>
  <si>
    <t>05. 21-22.</t>
  </si>
  <si>
    <t>Benedek Ágnes</t>
  </si>
  <si>
    <t>UPK. 1.</t>
  </si>
  <si>
    <t>Ünnepi KSI</t>
  </si>
  <si>
    <t>Szőnyi Sarolta</t>
  </si>
  <si>
    <t>06.03-4.</t>
  </si>
  <si>
    <t>06.03-04.</t>
  </si>
  <si>
    <t>Ünnpi KSI</t>
  </si>
  <si>
    <t>ORV</t>
  </si>
  <si>
    <t>06.11-13.</t>
  </si>
  <si>
    <t>Suhl VK</t>
  </si>
  <si>
    <t>05.10.</t>
  </si>
  <si>
    <t>Komár</t>
  </si>
  <si>
    <t>05.21.</t>
  </si>
  <si>
    <t>MASP</t>
  </si>
  <si>
    <t>06.04.</t>
  </si>
  <si>
    <t>06.11.</t>
  </si>
  <si>
    <t>Suhl</t>
  </si>
  <si>
    <t>05.11.</t>
  </si>
  <si>
    <t>Pele K</t>
  </si>
  <si>
    <t>UPK. 1. Bak I.</t>
  </si>
  <si>
    <t>Utolsó 3 eredm.</t>
  </si>
  <si>
    <t>10-es átlag</t>
  </si>
  <si>
    <t>Serdülő és ifjúsági lány légpisztoly ranglista 2022.</t>
  </si>
  <si>
    <t>Junior lány légpisztoly ranglista 2022.</t>
  </si>
  <si>
    <t>1. válog</t>
  </si>
  <si>
    <t>06.176.</t>
  </si>
  <si>
    <t>1. vál.</t>
  </si>
  <si>
    <t>Györgyi Kinga</t>
  </si>
  <si>
    <t>kiöregedett</t>
  </si>
  <si>
    <t>Komáromi Panni</t>
  </si>
  <si>
    <t>TVSC</t>
  </si>
  <si>
    <t>2.válog</t>
  </si>
  <si>
    <t>07.03.</t>
  </si>
  <si>
    <t>07.02.</t>
  </si>
  <si>
    <t>Vincze Kata Sára</t>
  </si>
  <si>
    <t>2. válog</t>
  </si>
  <si>
    <t>3. válog</t>
  </si>
  <si>
    <t>07. 28.</t>
  </si>
  <si>
    <t>07.28.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</si>
</sst>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2" borderId="1" xfId="0" applyFill="1" applyBorder="1"/>
    <xf numFmtId="49" fontId="0" fillId="3" borderId="1" xfId="0" applyNumberFormat="1" applyFill="1" applyBorder="1"/>
    <xf numFmtId="0" fontId="0" fillId="2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2" borderId="3" xfId="0" applyFill="1" applyBorder="1"/>
    <xf numFmtId="49" fontId="0" fillId="3" borderId="7" xfId="0" applyNumberFormat="1" applyFill="1" applyBorder="1"/>
    <xf numFmtId="49" fontId="0" fillId="3" borderId="8" xfId="0" applyNumberFormat="1" applyFill="1" applyBorder="1"/>
    <xf numFmtId="0" fontId="0" fillId="0" borderId="0" xfId="0" applyFill="1"/>
    <xf numFmtId="0" fontId="0" fillId="0" borderId="1" xfId="0" applyNumberFormat="1" applyBorder="1"/>
    <xf numFmtId="0" fontId="0" fillId="2" borderId="1" xfId="0" applyNumberFormat="1" applyFill="1" applyBorder="1"/>
    <xf numFmtId="0" fontId="0" fillId="0" borderId="0" xfId="0" applyNumberFormat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NumberFormat="1" applyFill="1" applyBorder="1"/>
    <xf numFmtId="0" fontId="0" fillId="4" borderId="0" xfId="0" applyFill="1"/>
    <xf numFmtId="0" fontId="0" fillId="5" borderId="1" xfId="0" applyFill="1" applyBorder="1"/>
    <xf numFmtId="49" fontId="0" fillId="0" borderId="8" xfId="0" applyNumberFormat="1" applyFill="1" applyBorder="1"/>
    <xf numFmtId="49" fontId="0" fillId="3" borderId="0" xfId="0" applyNumberFormat="1" applyFill="1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/>
    <xf numFmtId="0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6" fontId="0" fillId="0" borderId="1" xfId="0" applyNumberFormat="1" applyFill="1" applyBorder="1"/>
    <xf numFmtId="0" fontId="0" fillId="5" borderId="1" xfId="0" applyNumberFormat="1" applyFont="1" applyFill="1" applyBorder="1"/>
    <xf numFmtId="49" fontId="0" fillId="0" borderId="1" xfId="0" applyNumberFormat="1" applyBorder="1"/>
    <xf numFmtId="0" fontId="2" fillId="4" borderId="1" xfId="0" applyNumberFormat="1" applyFont="1" applyFill="1" applyBorder="1"/>
    <xf numFmtId="0" fontId="0" fillId="4" borderId="1" xfId="0" applyNumberFormat="1" applyFont="1" applyFill="1" applyBorder="1"/>
    <xf numFmtId="0" fontId="2" fillId="0" borderId="1" xfId="0" applyNumberFormat="1" applyFont="1" applyBorder="1"/>
    <xf numFmtId="49" fontId="2" fillId="0" borderId="1" xfId="0" applyNumberFormat="1" applyFont="1" applyFill="1" applyBorder="1" applyAlignment="1">
      <alignment horizontal="right"/>
    </xf>
    <xf numFmtId="49" fontId="0" fillId="3" borderId="0" xfId="0" applyNumberFormat="1" applyFill="1"/>
    <xf numFmtId="0" fontId="0" fillId="2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49" fontId="0" fillId="6" borderId="1" xfId="0" applyNumberFormat="1" applyFill="1" applyBorder="1"/>
    <xf numFmtId="0" fontId="0" fillId="3" borderId="7" xfId="0" applyNumberFormat="1" applyFill="1" applyBorder="1"/>
    <xf numFmtId="0" fontId="2" fillId="0" borderId="1" xfId="0" applyNumberFormat="1" applyFont="1" applyFill="1" applyBorder="1" applyAlignment="1">
      <alignment horizontal="right"/>
    </xf>
    <xf numFmtId="0" fontId="0" fillId="0" borderId="1" xfId="0" applyNumberFormat="1" applyFill="1" applyBorder="1"/>
    <xf numFmtId="49" fontId="0" fillId="0" borderId="1" xfId="0" applyNumberFormat="1" applyFill="1" applyBorder="1"/>
    <xf numFmtId="0" fontId="2" fillId="0" borderId="1" xfId="0" applyNumberFormat="1" applyFont="1" applyFill="1" applyBorder="1"/>
    <xf numFmtId="14" fontId="0" fillId="0" borderId="1" xfId="0" applyNumberFormat="1" applyFill="1" applyBorder="1"/>
    <xf numFmtId="0" fontId="4" fillId="0" borderId="1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0" fillId="0" borderId="8" xfId="0" applyFill="1" applyBorder="1"/>
    <xf numFmtId="0" fontId="5" fillId="4" borderId="1" xfId="0" applyFon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1" xfId="0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CD5A-1096-416B-A890-26DD12970B33}">
  <dimension ref="A1:AB24"/>
  <sheetViews>
    <sheetView workbookViewId="0">
      <selection activeCell="Z19" sqref="Z19"/>
    </sheetView>
  </sheetViews>
  <sheetFormatPr defaultRowHeight="15" x14ac:dyDescent="0.25"/>
  <cols>
    <col min="1" max="1" width="3.5703125" bestFit="1" customWidth="1"/>
    <col min="2" max="2" width="17.7109375" bestFit="1" customWidth="1"/>
    <col min="5" max="5" width="11" bestFit="1" customWidth="1"/>
    <col min="6" max="6" width="6.140625" bestFit="1" customWidth="1"/>
    <col min="7" max="7" width="8.7109375" bestFit="1" customWidth="1"/>
    <col min="8" max="8" width="6.140625" bestFit="1" customWidth="1"/>
    <col min="9" max="9" width="6.7109375" bestFit="1" customWidth="1"/>
    <col min="10" max="11" width="6.140625" bestFit="1" customWidth="1"/>
    <col min="12" max="12" width="8" bestFit="1" customWidth="1"/>
    <col min="13" max="14" width="6.140625" bestFit="1" customWidth="1"/>
    <col min="15" max="15" width="6.5703125" bestFit="1" customWidth="1"/>
    <col min="16" max="16" width="6.140625" bestFit="1" customWidth="1"/>
    <col min="19" max="19" width="6.140625" bestFit="1" customWidth="1"/>
    <col min="20" max="20" width="7.7109375" bestFit="1" customWidth="1"/>
    <col min="21" max="21" width="7.140625" bestFit="1" customWidth="1"/>
    <col min="23" max="23" width="8.85546875" bestFit="1" customWidth="1"/>
    <col min="24" max="26" width="8.85546875" customWidth="1"/>
  </cols>
  <sheetData>
    <row r="1" spans="1:28" ht="19.5" thickBot="1" x14ac:dyDescent="0.3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8"/>
    </row>
    <row r="2" spans="1:28" x14ac:dyDescent="0.25">
      <c r="B2" s="52" t="s">
        <v>72</v>
      </c>
      <c r="C2" s="52" t="s">
        <v>73</v>
      </c>
      <c r="D2" s="54" t="s">
        <v>74</v>
      </c>
      <c r="E2" s="9" t="s">
        <v>3</v>
      </c>
      <c r="F2" s="9" t="s">
        <v>150</v>
      </c>
      <c r="G2" s="9" t="s">
        <v>5</v>
      </c>
      <c r="H2" s="9" t="s">
        <v>152</v>
      </c>
      <c r="I2" s="9" t="s">
        <v>173</v>
      </c>
      <c r="J2" s="9" t="s">
        <v>9</v>
      </c>
      <c r="K2" s="9" t="s">
        <v>11</v>
      </c>
      <c r="L2" s="9" t="s">
        <v>13</v>
      </c>
      <c r="M2" s="9" t="s">
        <v>16</v>
      </c>
      <c r="N2" s="9" t="s">
        <v>18</v>
      </c>
      <c r="O2" s="9" t="s">
        <v>23</v>
      </c>
      <c r="P2" s="3" t="s">
        <v>99</v>
      </c>
      <c r="Q2" s="3" t="s">
        <v>5</v>
      </c>
      <c r="R2" s="3" t="s">
        <v>144</v>
      </c>
      <c r="S2" s="3" t="s">
        <v>175</v>
      </c>
      <c r="T2" s="3" t="s">
        <v>171</v>
      </c>
      <c r="U2" s="3" t="s">
        <v>163</v>
      </c>
      <c r="V2" s="3" t="s">
        <v>168</v>
      </c>
      <c r="W2" s="3" t="s">
        <v>169</v>
      </c>
      <c r="X2" s="3" t="s">
        <v>186</v>
      </c>
      <c r="Y2" s="3" t="s">
        <v>193</v>
      </c>
      <c r="Z2" s="3" t="s">
        <v>198</v>
      </c>
      <c r="AA2" s="59" t="s">
        <v>148</v>
      </c>
      <c r="AB2" s="59"/>
    </row>
    <row r="3" spans="1:28" s="1" customFormat="1" x14ac:dyDescent="0.25">
      <c r="B3" s="53"/>
      <c r="C3" s="53"/>
      <c r="D3" s="54"/>
      <c r="E3" s="10" t="s">
        <v>4</v>
      </c>
      <c r="F3" s="10" t="s">
        <v>151</v>
      </c>
      <c r="G3" s="10" t="s">
        <v>6</v>
      </c>
      <c r="H3" s="10" t="s">
        <v>153</v>
      </c>
      <c r="I3" s="10" t="s">
        <v>8</v>
      </c>
      <c r="J3" s="10" t="s">
        <v>10</v>
      </c>
      <c r="K3" s="10" t="s">
        <v>12</v>
      </c>
      <c r="L3" s="10" t="s">
        <v>14</v>
      </c>
      <c r="M3" s="10" t="s">
        <v>15</v>
      </c>
      <c r="N3" s="10" t="s">
        <v>17</v>
      </c>
      <c r="O3" s="10" t="s">
        <v>22</v>
      </c>
      <c r="P3" s="10" t="s">
        <v>100</v>
      </c>
      <c r="Q3" s="10" t="s">
        <v>142</v>
      </c>
      <c r="R3" s="10" t="s">
        <v>142</v>
      </c>
      <c r="S3" s="4" t="s">
        <v>158</v>
      </c>
      <c r="T3" s="4" t="s">
        <v>172</v>
      </c>
      <c r="U3" s="4" t="s">
        <v>174</v>
      </c>
      <c r="V3" s="4" t="s">
        <v>167</v>
      </c>
      <c r="W3" s="4" t="s">
        <v>170</v>
      </c>
      <c r="X3" s="4" t="s">
        <v>187</v>
      </c>
      <c r="Y3" s="4" t="s">
        <v>194</v>
      </c>
      <c r="Z3" s="4" t="s">
        <v>200</v>
      </c>
      <c r="AA3" s="39" t="s">
        <v>147</v>
      </c>
      <c r="AB3" s="39" t="s">
        <v>149</v>
      </c>
    </row>
    <row r="4" spans="1:28" x14ac:dyDescent="0.25">
      <c r="A4" t="s">
        <v>52</v>
      </c>
      <c r="B4" s="2" t="s">
        <v>0</v>
      </c>
      <c r="C4" s="2" t="s">
        <v>1</v>
      </c>
      <c r="D4" s="2" t="s">
        <v>2</v>
      </c>
      <c r="E4" s="6">
        <v>576</v>
      </c>
      <c r="F4" s="6"/>
      <c r="G4" s="6">
        <v>556</v>
      </c>
      <c r="H4" s="20">
        <v>558</v>
      </c>
      <c r="I4" s="6">
        <v>571</v>
      </c>
      <c r="J4" s="6">
        <v>560</v>
      </c>
      <c r="K4" s="6">
        <v>556</v>
      </c>
      <c r="L4" s="6" t="s">
        <v>103</v>
      </c>
      <c r="M4" s="6"/>
      <c r="N4" s="6">
        <v>565</v>
      </c>
      <c r="O4" s="20">
        <v>571</v>
      </c>
      <c r="P4" s="6">
        <v>566</v>
      </c>
      <c r="Q4" s="6"/>
      <c r="R4" s="6"/>
      <c r="S4" s="6"/>
      <c r="T4" s="20">
        <v>557</v>
      </c>
      <c r="U4" s="6"/>
      <c r="V4" s="6"/>
      <c r="W4" s="25">
        <v>560</v>
      </c>
      <c r="X4" s="25">
        <v>560</v>
      </c>
      <c r="Y4" s="47">
        <v>572</v>
      </c>
      <c r="Z4" s="47"/>
      <c r="AA4">
        <v>1692</v>
      </c>
      <c r="AB4" s="51">
        <f>AA4/18</f>
        <v>94</v>
      </c>
    </row>
    <row r="5" spans="1:28" x14ac:dyDescent="0.25">
      <c r="A5" t="s">
        <v>53</v>
      </c>
      <c r="B5" s="2" t="s">
        <v>21</v>
      </c>
      <c r="C5" s="2" t="s">
        <v>9</v>
      </c>
      <c r="D5" s="2" t="s">
        <v>2</v>
      </c>
      <c r="E5" s="6">
        <v>556</v>
      </c>
      <c r="F5" s="20">
        <v>571</v>
      </c>
      <c r="G5" s="6"/>
      <c r="H5" s="20">
        <v>557</v>
      </c>
      <c r="I5" s="6"/>
      <c r="J5" s="6">
        <v>564</v>
      </c>
      <c r="K5" s="6">
        <v>565</v>
      </c>
      <c r="L5" s="6" t="s">
        <v>104</v>
      </c>
      <c r="M5" s="6"/>
      <c r="N5" s="6"/>
      <c r="O5" s="20">
        <v>562</v>
      </c>
      <c r="P5" s="6"/>
      <c r="Q5" s="6"/>
      <c r="R5" s="6"/>
      <c r="S5" s="6">
        <v>563</v>
      </c>
      <c r="T5" s="20">
        <v>563</v>
      </c>
      <c r="U5" s="6"/>
      <c r="V5" s="6"/>
      <c r="W5" s="25">
        <v>562</v>
      </c>
      <c r="X5" s="25">
        <v>570</v>
      </c>
      <c r="Y5" s="47">
        <v>558</v>
      </c>
      <c r="Z5" s="47">
        <v>558</v>
      </c>
      <c r="AA5">
        <v>1686</v>
      </c>
      <c r="AB5" s="51">
        <f>AA5/18</f>
        <v>93.666666666666671</v>
      </c>
    </row>
    <row r="6" spans="1:28" x14ac:dyDescent="0.25">
      <c r="A6" t="s">
        <v>54</v>
      </c>
      <c r="B6" s="2" t="s">
        <v>26</v>
      </c>
      <c r="C6" s="2" t="s">
        <v>9</v>
      </c>
      <c r="D6" s="2" t="s">
        <v>27</v>
      </c>
      <c r="E6" s="6">
        <v>555</v>
      </c>
      <c r="F6" s="6"/>
      <c r="G6" s="6">
        <v>563</v>
      </c>
      <c r="H6" s="6"/>
      <c r="I6" s="6">
        <v>557</v>
      </c>
      <c r="J6" s="6">
        <v>551</v>
      </c>
      <c r="K6" s="6"/>
      <c r="L6" s="6"/>
      <c r="M6" s="6"/>
      <c r="N6" s="6">
        <v>560</v>
      </c>
      <c r="O6" s="6"/>
      <c r="P6" s="6"/>
      <c r="Q6" s="6"/>
      <c r="R6" s="6"/>
      <c r="S6" s="6">
        <v>552</v>
      </c>
      <c r="T6" s="20">
        <v>552</v>
      </c>
      <c r="U6" s="6"/>
      <c r="V6" s="6"/>
      <c r="W6" s="25">
        <v>564</v>
      </c>
      <c r="X6" s="25">
        <v>555</v>
      </c>
      <c r="Y6" s="47">
        <v>554</v>
      </c>
      <c r="Z6" s="47"/>
      <c r="AA6">
        <v>1673</v>
      </c>
      <c r="AB6" s="51">
        <f>AA6/18</f>
        <v>92.944444444444443</v>
      </c>
    </row>
    <row r="7" spans="1:28" x14ac:dyDescent="0.25">
      <c r="A7" t="s">
        <v>55</v>
      </c>
      <c r="B7" s="2" t="s">
        <v>48</v>
      </c>
      <c r="C7" s="2" t="s">
        <v>25</v>
      </c>
      <c r="D7" s="2" t="s">
        <v>27</v>
      </c>
      <c r="E7" s="6"/>
      <c r="F7" s="6"/>
      <c r="G7" s="6"/>
      <c r="H7" s="6"/>
      <c r="I7" s="6"/>
      <c r="J7" s="6"/>
      <c r="K7" s="6"/>
      <c r="L7" s="6">
        <v>558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25">
        <v>554</v>
      </c>
      <c r="Y7" s="47">
        <v>550</v>
      </c>
      <c r="Z7" s="47">
        <v>568</v>
      </c>
      <c r="AA7">
        <v>1672</v>
      </c>
      <c r="AB7" s="51">
        <f>AA7/18</f>
        <v>92.888888888888886</v>
      </c>
    </row>
    <row r="8" spans="1:28" x14ac:dyDescent="0.25">
      <c r="A8" t="s">
        <v>56</v>
      </c>
      <c r="B8" s="2" t="s">
        <v>38</v>
      </c>
      <c r="C8" s="2" t="s">
        <v>37</v>
      </c>
      <c r="D8" s="2" t="s">
        <v>20</v>
      </c>
      <c r="E8" s="6"/>
      <c r="F8" s="6"/>
      <c r="G8" s="6">
        <v>555</v>
      </c>
      <c r="H8" s="6"/>
      <c r="I8" s="6"/>
      <c r="J8" s="6">
        <v>556</v>
      </c>
      <c r="K8" s="6"/>
      <c r="L8" s="6">
        <v>546</v>
      </c>
      <c r="M8" s="6"/>
      <c r="N8" s="6"/>
      <c r="O8" s="6"/>
      <c r="P8" s="6">
        <v>554</v>
      </c>
      <c r="Q8" s="6">
        <v>548</v>
      </c>
      <c r="R8" s="6"/>
      <c r="S8" s="6"/>
      <c r="T8" s="6"/>
      <c r="U8" s="6">
        <v>555</v>
      </c>
      <c r="V8" s="6">
        <v>560</v>
      </c>
      <c r="W8" s="6"/>
      <c r="X8" s="6"/>
      <c r="Y8" s="47">
        <v>553</v>
      </c>
      <c r="Z8" s="47"/>
      <c r="AA8">
        <v>1668</v>
      </c>
      <c r="AB8" s="51">
        <f>AA8/18</f>
        <v>92.666666666666671</v>
      </c>
    </row>
    <row r="9" spans="1:28" x14ac:dyDescent="0.25">
      <c r="A9" t="s">
        <v>57</v>
      </c>
      <c r="B9" s="2" t="s">
        <v>44</v>
      </c>
      <c r="C9" s="2" t="s">
        <v>37</v>
      </c>
      <c r="D9" s="2" t="s">
        <v>45</v>
      </c>
      <c r="E9" s="6"/>
      <c r="F9" s="6"/>
      <c r="G9" s="6"/>
      <c r="H9" s="6"/>
      <c r="I9" s="6"/>
      <c r="J9" s="6"/>
      <c r="K9" s="6">
        <v>547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25">
        <v>559</v>
      </c>
      <c r="Y9" s="47">
        <v>558</v>
      </c>
      <c r="Z9" s="47">
        <v>541</v>
      </c>
      <c r="AA9">
        <v>1658</v>
      </c>
      <c r="AB9" s="51">
        <f>AA9/18</f>
        <v>92.111111111111114</v>
      </c>
    </row>
    <row r="10" spans="1:28" x14ac:dyDescent="0.25">
      <c r="A10" t="s">
        <v>58</v>
      </c>
      <c r="B10" s="6" t="s">
        <v>75</v>
      </c>
      <c r="C10" s="6" t="s">
        <v>37</v>
      </c>
      <c r="D10" s="6" t="s">
        <v>76</v>
      </c>
      <c r="E10" s="2">
        <v>542</v>
      </c>
      <c r="F10" s="2"/>
      <c r="G10" s="2"/>
      <c r="H10" s="2"/>
      <c r="I10" s="2"/>
      <c r="J10" s="2">
        <v>538</v>
      </c>
      <c r="K10" s="2">
        <v>542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6">
        <v>564</v>
      </c>
      <c r="X10" s="26">
        <v>553</v>
      </c>
      <c r="Y10" s="48">
        <v>550</v>
      </c>
      <c r="Z10" s="48">
        <v>554</v>
      </c>
      <c r="AA10">
        <v>1657</v>
      </c>
      <c r="AB10" s="51">
        <f>AA10/18</f>
        <v>92.055555555555557</v>
      </c>
    </row>
    <row r="11" spans="1:28" x14ac:dyDescent="0.25">
      <c r="A11" t="s">
        <v>58</v>
      </c>
      <c r="B11" s="2" t="s">
        <v>47</v>
      </c>
      <c r="C11" s="2" t="s">
        <v>25</v>
      </c>
      <c r="D11" s="2" t="s">
        <v>27</v>
      </c>
      <c r="E11" s="6"/>
      <c r="F11" s="6"/>
      <c r="G11" s="6"/>
      <c r="H11" s="6"/>
      <c r="I11" s="6"/>
      <c r="J11" s="6"/>
      <c r="K11" s="6"/>
      <c r="L11" s="6">
        <v>564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25">
        <v>558</v>
      </c>
      <c r="X11" s="25"/>
      <c r="Y11" s="47">
        <v>555</v>
      </c>
      <c r="Z11" s="47">
        <v>543</v>
      </c>
      <c r="AA11">
        <v>1656</v>
      </c>
      <c r="AB11" s="51">
        <f>AA11/18</f>
        <v>92</v>
      </c>
    </row>
    <row r="12" spans="1:28" x14ac:dyDescent="0.25">
      <c r="A12" t="s">
        <v>60</v>
      </c>
      <c r="B12" s="2" t="s">
        <v>39</v>
      </c>
      <c r="C12" s="2" t="s">
        <v>40</v>
      </c>
      <c r="D12" s="2" t="s">
        <v>2</v>
      </c>
      <c r="E12" s="6"/>
      <c r="F12" s="6"/>
      <c r="G12" s="6">
        <v>551</v>
      </c>
      <c r="H12" s="6"/>
      <c r="I12" s="6"/>
      <c r="J12" s="6">
        <v>547</v>
      </c>
      <c r="K12" s="6">
        <v>547</v>
      </c>
      <c r="L12" s="6">
        <v>547</v>
      </c>
      <c r="M12" s="6"/>
      <c r="N12" s="6">
        <v>546</v>
      </c>
      <c r="O12" s="6"/>
      <c r="P12" s="6">
        <v>554</v>
      </c>
      <c r="Q12" s="6">
        <v>554</v>
      </c>
      <c r="R12" s="6"/>
      <c r="S12" s="6"/>
      <c r="T12" s="6"/>
      <c r="U12" s="6"/>
      <c r="V12" s="6"/>
      <c r="W12" s="25">
        <v>547</v>
      </c>
      <c r="X12" s="25"/>
      <c r="Y12" s="47">
        <v>542</v>
      </c>
      <c r="Z12" s="47">
        <v>564</v>
      </c>
      <c r="AA12">
        <v>1653</v>
      </c>
      <c r="AB12" s="51">
        <f>AA12/18</f>
        <v>91.833333333333329</v>
      </c>
    </row>
    <row r="13" spans="1:28" x14ac:dyDescent="0.25">
      <c r="A13" t="s">
        <v>61</v>
      </c>
      <c r="B13" s="2" t="s">
        <v>71</v>
      </c>
      <c r="C13" s="2" t="s">
        <v>19</v>
      </c>
      <c r="D13" s="2" t="s">
        <v>20</v>
      </c>
      <c r="E13" s="6">
        <v>558</v>
      </c>
      <c r="F13" s="6"/>
      <c r="G13" s="6"/>
      <c r="H13" s="6"/>
      <c r="I13" s="6"/>
      <c r="J13" s="6">
        <v>551</v>
      </c>
      <c r="K13" s="6"/>
      <c r="L13" s="6">
        <v>546</v>
      </c>
      <c r="M13" s="6"/>
      <c r="N13" s="6"/>
      <c r="O13" s="20">
        <v>561</v>
      </c>
      <c r="P13" s="6"/>
      <c r="Q13" s="6"/>
      <c r="R13" s="6"/>
      <c r="S13" s="6"/>
      <c r="T13" s="6"/>
      <c r="U13" s="6"/>
      <c r="V13" s="6"/>
      <c r="W13" s="6"/>
      <c r="X13" s="6"/>
      <c r="Y13" s="8"/>
      <c r="Z13" s="8"/>
      <c r="AA13">
        <f>SUM(P14:W14)</f>
        <v>1648</v>
      </c>
      <c r="AB13" s="51">
        <f>AA13/18</f>
        <v>91.555555555555557</v>
      </c>
    </row>
    <row r="14" spans="1:28" x14ac:dyDescent="0.25">
      <c r="A14" t="s">
        <v>61</v>
      </c>
      <c r="B14" s="2" t="s">
        <v>46</v>
      </c>
      <c r="C14" s="2" t="s">
        <v>40</v>
      </c>
      <c r="D14" s="2" t="s">
        <v>2</v>
      </c>
      <c r="E14" s="6"/>
      <c r="F14" s="6"/>
      <c r="G14" s="6"/>
      <c r="H14" s="6"/>
      <c r="I14" s="6"/>
      <c r="J14" s="6"/>
      <c r="K14" s="6">
        <v>546</v>
      </c>
      <c r="L14" s="6">
        <v>546</v>
      </c>
      <c r="M14" s="6"/>
      <c r="N14" s="6"/>
      <c r="O14" s="6"/>
      <c r="P14" s="6">
        <v>551</v>
      </c>
      <c r="Q14" s="6">
        <v>545</v>
      </c>
      <c r="R14" s="6"/>
      <c r="S14" s="6"/>
      <c r="T14" s="6"/>
      <c r="U14" s="6"/>
      <c r="V14" s="6"/>
      <c r="W14" s="25">
        <v>552</v>
      </c>
      <c r="X14" s="25"/>
      <c r="Y14" s="47"/>
      <c r="Z14" s="47">
        <v>550</v>
      </c>
      <c r="AA14">
        <v>1647</v>
      </c>
      <c r="AB14" s="51">
        <f>AA14/18</f>
        <v>91.5</v>
      </c>
    </row>
    <row r="15" spans="1:28" x14ac:dyDescent="0.25">
      <c r="A15" t="s">
        <v>63</v>
      </c>
      <c r="B15" s="2" t="s">
        <v>33</v>
      </c>
      <c r="C15" s="2" t="s">
        <v>34</v>
      </c>
      <c r="D15" s="2" t="s">
        <v>35</v>
      </c>
      <c r="E15" s="6">
        <v>546</v>
      </c>
      <c r="F15" s="6"/>
      <c r="G15" s="6"/>
      <c r="H15" s="6"/>
      <c r="I15" s="6"/>
      <c r="J15" s="6">
        <v>550</v>
      </c>
      <c r="K15" s="6">
        <v>551</v>
      </c>
      <c r="L15" s="6"/>
      <c r="M15" s="6"/>
      <c r="N15" s="6"/>
      <c r="O15" s="6"/>
      <c r="P15" s="6">
        <v>547</v>
      </c>
      <c r="Q15" s="6"/>
      <c r="R15" s="6"/>
      <c r="S15" s="6"/>
      <c r="T15" s="6"/>
      <c r="U15" s="6"/>
      <c r="V15" s="6"/>
      <c r="W15" s="25">
        <v>550</v>
      </c>
      <c r="X15" s="25">
        <v>543</v>
      </c>
      <c r="Y15" s="47"/>
      <c r="Z15" s="47">
        <v>551</v>
      </c>
      <c r="AA15">
        <v>1644</v>
      </c>
      <c r="AB15" s="51">
        <f>AA15/18</f>
        <v>91.333333333333329</v>
      </c>
    </row>
    <row r="16" spans="1:28" x14ac:dyDescent="0.25">
      <c r="B16" s="2" t="s">
        <v>36</v>
      </c>
      <c r="C16" s="2" t="s">
        <v>37</v>
      </c>
      <c r="D16" s="2" t="s">
        <v>35</v>
      </c>
      <c r="E16" s="6">
        <v>546</v>
      </c>
      <c r="F16" s="6"/>
      <c r="G16" s="6"/>
      <c r="H16" s="6"/>
      <c r="I16" s="6"/>
      <c r="J16" s="6">
        <v>539</v>
      </c>
      <c r="K16" s="6">
        <v>542</v>
      </c>
      <c r="L16" s="6">
        <v>536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25">
        <v>557</v>
      </c>
      <c r="X16" s="25">
        <v>553</v>
      </c>
      <c r="Y16" s="47">
        <v>548</v>
      </c>
      <c r="Z16" s="47">
        <v>536</v>
      </c>
      <c r="AA16">
        <v>1637</v>
      </c>
      <c r="AB16" s="51">
        <f>AA16/18</f>
        <v>90.944444444444443</v>
      </c>
    </row>
    <row r="17" spans="2:28" x14ac:dyDescent="0.25">
      <c r="B17" s="2" t="s">
        <v>28</v>
      </c>
      <c r="C17" s="2" t="s">
        <v>29</v>
      </c>
      <c r="D17" s="2" t="s">
        <v>20</v>
      </c>
      <c r="E17" s="6">
        <v>552</v>
      </c>
      <c r="F17" s="6"/>
      <c r="G17" s="6">
        <v>551</v>
      </c>
      <c r="H17" s="6"/>
      <c r="I17" s="6"/>
      <c r="J17" s="6"/>
      <c r="K17" s="6"/>
      <c r="L17" s="6"/>
      <c r="M17" s="6">
        <v>549</v>
      </c>
      <c r="N17" s="6">
        <v>545</v>
      </c>
      <c r="O17" s="6"/>
      <c r="P17" s="6">
        <v>546</v>
      </c>
      <c r="Q17" s="6">
        <v>538</v>
      </c>
      <c r="R17" s="6">
        <v>540</v>
      </c>
      <c r="S17" s="6"/>
      <c r="T17" s="6"/>
      <c r="U17" s="6"/>
      <c r="V17" s="6"/>
      <c r="W17" s="6"/>
      <c r="X17" s="6"/>
      <c r="Y17" s="8"/>
      <c r="Z17" s="8"/>
      <c r="AA17">
        <f>SUM(P17:X17)</f>
        <v>1624</v>
      </c>
      <c r="AB17" s="51">
        <f>AA17/18</f>
        <v>90.222222222222229</v>
      </c>
    </row>
    <row r="18" spans="2:28" x14ac:dyDescent="0.25">
      <c r="B18" s="2" t="s">
        <v>24</v>
      </c>
      <c r="C18" s="2" t="s">
        <v>25</v>
      </c>
      <c r="D18" s="2" t="s">
        <v>20</v>
      </c>
      <c r="E18" s="6">
        <v>556</v>
      </c>
      <c r="F18" s="6"/>
      <c r="G18" s="6"/>
      <c r="H18" s="6"/>
      <c r="I18" s="6"/>
      <c r="J18" s="6"/>
      <c r="K18" s="6"/>
      <c r="L18" s="6">
        <v>548</v>
      </c>
      <c r="M18" s="6"/>
      <c r="N18" s="6"/>
      <c r="O18" s="6"/>
      <c r="P18" s="6"/>
      <c r="Q18" s="6">
        <v>541</v>
      </c>
      <c r="R18" s="6"/>
      <c r="S18" s="6"/>
      <c r="T18" s="6"/>
      <c r="U18" s="6">
        <v>552</v>
      </c>
      <c r="V18" s="6">
        <v>542</v>
      </c>
      <c r="W18" s="6"/>
      <c r="X18" s="25">
        <v>549</v>
      </c>
      <c r="Y18" s="47">
        <v>527</v>
      </c>
      <c r="Z18" s="47">
        <v>541</v>
      </c>
      <c r="AA18">
        <v>1617</v>
      </c>
      <c r="AB18" s="51">
        <f>AA18/18</f>
        <v>89.833333333333329</v>
      </c>
    </row>
    <row r="19" spans="2:28" x14ac:dyDescent="0.25">
      <c r="B19" s="2" t="s">
        <v>30</v>
      </c>
      <c r="C19" s="2" t="s">
        <v>31</v>
      </c>
      <c r="D19" s="2" t="s">
        <v>2</v>
      </c>
      <c r="E19" s="6">
        <v>551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8"/>
      <c r="Z19" s="8"/>
      <c r="AB19" s="51">
        <f>AA19/18</f>
        <v>0</v>
      </c>
    </row>
    <row r="20" spans="2:28" x14ac:dyDescent="0.25">
      <c r="B20" s="2" t="s">
        <v>105</v>
      </c>
      <c r="C20" s="2" t="s">
        <v>32</v>
      </c>
      <c r="D20" s="2" t="s">
        <v>2</v>
      </c>
      <c r="E20" s="6">
        <v>548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8"/>
      <c r="Z20" s="8"/>
      <c r="AB20" s="51">
        <f>AA20/18</f>
        <v>0</v>
      </c>
    </row>
    <row r="21" spans="2:28" x14ac:dyDescent="0.25">
      <c r="B21" s="2" t="s">
        <v>41</v>
      </c>
      <c r="C21" s="2" t="s">
        <v>32</v>
      </c>
      <c r="D21" s="2" t="s">
        <v>27</v>
      </c>
      <c r="E21" s="6"/>
      <c r="F21" s="6"/>
      <c r="G21" s="6"/>
      <c r="H21" s="6"/>
      <c r="I21" s="6"/>
      <c r="J21" s="6"/>
      <c r="K21" s="6">
        <v>554</v>
      </c>
      <c r="L21" s="6">
        <v>549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8"/>
      <c r="Z21" s="8"/>
      <c r="AB21" s="51">
        <f>AA21/18</f>
        <v>0</v>
      </c>
    </row>
    <row r="22" spans="2:28" x14ac:dyDescent="0.25">
      <c r="B22" s="2" t="s">
        <v>42</v>
      </c>
      <c r="C22" s="2" t="s">
        <v>43</v>
      </c>
      <c r="D22" s="2" t="s">
        <v>20</v>
      </c>
      <c r="E22" s="6"/>
      <c r="F22" s="6"/>
      <c r="G22" s="6"/>
      <c r="H22" s="6"/>
      <c r="I22" s="6"/>
      <c r="J22" s="6"/>
      <c r="K22" s="6">
        <v>549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8"/>
      <c r="Z22" s="8">
        <v>522</v>
      </c>
      <c r="AB22" s="51">
        <f>AA22/18</f>
        <v>0</v>
      </c>
    </row>
    <row r="23" spans="2:28" x14ac:dyDescent="0.25">
      <c r="B23" s="2" t="s">
        <v>49</v>
      </c>
      <c r="C23" s="2" t="s">
        <v>51</v>
      </c>
      <c r="D23" s="2" t="s">
        <v>27</v>
      </c>
      <c r="E23" s="6"/>
      <c r="F23" s="6"/>
      <c r="G23" s="6"/>
      <c r="H23" s="6"/>
      <c r="I23" s="6"/>
      <c r="J23" s="6"/>
      <c r="K23" s="6"/>
      <c r="L23" s="6">
        <v>546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8"/>
      <c r="Z23" s="8"/>
      <c r="AB23" s="51">
        <f>AA23/18</f>
        <v>0</v>
      </c>
    </row>
    <row r="24" spans="2:28" x14ac:dyDescent="0.25">
      <c r="B24" s="2" t="s">
        <v>50</v>
      </c>
      <c r="C24" s="2" t="s">
        <v>32</v>
      </c>
      <c r="D24" s="2" t="s">
        <v>27</v>
      </c>
      <c r="E24" s="6"/>
      <c r="F24" s="6"/>
      <c r="G24" s="6"/>
      <c r="H24" s="6"/>
      <c r="I24" s="6"/>
      <c r="J24" s="6"/>
      <c r="K24" s="6"/>
      <c r="L24" s="6">
        <v>546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7">
        <v>536</v>
      </c>
      <c r="Z24" s="47"/>
      <c r="AB24" s="51">
        <f t="shared" ref="AB4:AB24" si="0">AA24/18</f>
        <v>0</v>
      </c>
    </row>
  </sheetData>
  <sortState xmlns:xlrd2="http://schemas.microsoft.com/office/spreadsheetml/2017/richdata2" ref="B4:AB23">
    <sortCondition descending="1" ref="AA4:AA23"/>
  </sortState>
  <mergeCells count="5">
    <mergeCell ref="B2:B3"/>
    <mergeCell ref="C2:C3"/>
    <mergeCell ref="D2:D3"/>
    <mergeCell ref="A1:AB1"/>
    <mergeCell ref="AA2:AB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1639-C6DC-4BD9-90C5-1DD2EB616333}">
  <dimension ref="A1:T26"/>
  <sheetViews>
    <sheetView workbookViewId="0">
      <selection activeCell="M20" sqref="M20:N20"/>
    </sheetView>
  </sheetViews>
  <sheetFormatPr defaultRowHeight="15" x14ac:dyDescent="0.25"/>
  <cols>
    <col min="2" max="2" width="19.42578125" bestFit="1" customWidth="1"/>
    <col min="8" max="12" width="6.140625" bestFit="1" customWidth="1"/>
    <col min="13" max="13" width="9.85546875" bestFit="1" customWidth="1"/>
    <col min="14" max="14" width="10.7109375" bestFit="1" customWidth="1"/>
    <col min="15" max="15" width="8.85546875" bestFit="1" customWidth="1"/>
    <col min="16" max="16" width="9.28515625" bestFit="1" customWidth="1"/>
    <col min="17" max="18" width="10.7109375" customWidth="1"/>
    <col min="19" max="19" width="6.5703125" customWidth="1"/>
    <col min="20" max="20" width="7.85546875" customWidth="1"/>
  </cols>
  <sheetData>
    <row r="1" spans="1:20" ht="19.5" thickBot="1" x14ac:dyDescent="0.35">
      <c r="A1" s="55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61"/>
    </row>
    <row r="2" spans="1:20" x14ac:dyDescent="0.25">
      <c r="B2" s="52" t="s">
        <v>72</v>
      </c>
      <c r="C2" s="52" t="s">
        <v>73</v>
      </c>
      <c r="D2" s="54" t="s">
        <v>74</v>
      </c>
      <c r="E2" s="9" t="s">
        <v>3</v>
      </c>
      <c r="F2" s="9" t="s">
        <v>5</v>
      </c>
      <c r="G2" s="9" t="s">
        <v>7</v>
      </c>
      <c r="H2" s="9" t="s">
        <v>9</v>
      </c>
      <c r="I2" s="37" t="s">
        <v>11</v>
      </c>
      <c r="J2" s="9" t="s">
        <v>13</v>
      </c>
      <c r="K2" s="9" t="s">
        <v>16</v>
      </c>
      <c r="L2" s="9" t="s">
        <v>18</v>
      </c>
      <c r="M2" s="9" t="s">
        <v>97</v>
      </c>
      <c r="N2" s="9" t="s">
        <v>141</v>
      </c>
      <c r="O2" s="23" t="s">
        <v>154</v>
      </c>
      <c r="P2" s="24" t="s">
        <v>160</v>
      </c>
      <c r="Q2" s="24" t="s">
        <v>164</v>
      </c>
      <c r="R2" s="24" t="s">
        <v>16</v>
      </c>
      <c r="S2" s="60" t="s">
        <v>148</v>
      </c>
      <c r="T2" s="60"/>
    </row>
    <row r="3" spans="1:20" x14ac:dyDescent="0.25">
      <c r="B3" s="53"/>
      <c r="C3" s="53"/>
      <c r="D3" s="54"/>
      <c r="E3" s="10" t="s">
        <v>4</v>
      </c>
      <c r="F3" s="10" t="s">
        <v>6</v>
      </c>
      <c r="G3" s="10" t="s">
        <v>8</v>
      </c>
      <c r="H3" s="10" t="s">
        <v>10</v>
      </c>
      <c r="I3" s="10" t="s">
        <v>12</v>
      </c>
      <c r="J3" s="10" t="s">
        <v>14</v>
      </c>
      <c r="K3" s="10" t="s">
        <v>15</v>
      </c>
      <c r="L3" s="10" t="s">
        <v>17</v>
      </c>
      <c r="M3" s="10" t="s">
        <v>98</v>
      </c>
      <c r="N3" s="10" t="s">
        <v>142</v>
      </c>
      <c r="O3" s="22" t="s">
        <v>156</v>
      </c>
      <c r="P3" s="22" t="s">
        <v>161</v>
      </c>
      <c r="Q3" s="22" t="s">
        <v>166</v>
      </c>
      <c r="R3" s="22" t="s">
        <v>195</v>
      </c>
      <c r="S3" s="39" t="s">
        <v>147</v>
      </c>
      <c r="T3" s="39" t="s">
        <v>149</v>
      </c>
    </row>
    <row r="4" spans="1:20" x14ac:dyDescent="0.25">
      <c r="A4">
        <v>1</v>
      </c>
      <c r="B4" s="2" t="s">
        <v>36</v>
      </c>
      <c r="C4" s="2" t="s">
        <v>37</v>
      </c>
      <c r="D4" s="2" t="s">
        <v>35</v>
      </c>
      <c r="E4" s="6">
        <v>364</v>
      </c>
      <c r="F4" s="6">
        <v>373</v>
      </c>
      <c r="G4" s="6"/>
      <c r="H4" s="6"/>
      <c r="I4" s="6"/>
      <c r="J4" s="6">
        <v>363</v>
      </c>
      <c r="K4" s="6"/>
      <c r="L4" s="6">
        <v>366</v>
      </c>
      <c r="M4" s="6">
        <v>368</v>
      </c>
      <c r="N4" s="6"/>
      <c r="O4" s="6"/>
      <c r="P4" s="6">
        <v>381</v>
      </c>
      <c r="Q4" s="6">
        <v>368</v>
      </c>
      <c r="R4" s="6"/>
      <c r="S4" s="8">
        <f>SUM(M4:Q4)</f>
        <v>1117</v>
      </c>
      <c r="T4" s="8">
        <v>93.08</v>
      </c>
    </row>
    <row r="5" spans="1:20" x14ac:dyDescent="0.25">
      <c r="A5">
        <v>2</v>
      </c>
      <c r="B5" s="2" t="s">
        <v>48</v>
      </c>
      <c r="C5" s="2" t="s">
        <v>25</v>
      </c>
      <c r="D5" s="2" t="s">
        <v>27</v>
      </c>
      <c r="E5" s="6">
        <v>353</v>
      </c>
      <c r="F5" s="6">
        <v>370</v>
      </c>
      <c r="G5" s="6"/>
      <c r="H5" s="6">
        <v>349</v>
      </c>
      <c r="I5" s="6">
        <v>372</v>
      </c>
      <c r="J5" s="6">
        <v>376</v>
      </c>
      <c r="K5" s="6"/>
      <c r="L5" s="6">
        <v>360</v>
      </c>
      <c r="M5" s="6">
        <v>373</v>
      </c>
      <c r="N5" s="6">
        <v>370</v>
      </c>
      <c r="O5" s="6"/>
      <c r="P5" s="6">
        <v>350</v>
      </c>
      <c r="Q5" s="6">
        <v>376</v>
      </c>
      <c r="R5" s="6"/>
      <c r="S5" s="8">
        <f>SUM(N5:Q5)</f>
        <v>1096</v>
      </c>
      <c r="T5" s="8">
        <v>91.33</v>
      </c>
    </row>
    <row r="6" spans="1:20" x14ac:dyDescent="0.25">
      <c r="A6">
        <v>3</v>
      </c>
      <c r="B6" s="2" t="s">
        <v>75</v>
      </c>
      <c r="C6" s="2" t="s">
        <v>37</v>
      </c>
      <c r="D6" s="2" t="s">
        <v>76</v>
      </c>
      <c r="E6" s="6">
        <v>368</v>
      </c>
      <c r="F6" s="6">
        <v>373</v>
      </c>
      <c r="G6" s="6"/>
      <c r="H6" s="6"/>
      <c r="I6" s="6"/>
      <c r="J6" s="6">
        <v>359</v>
      </c>
      <c r="K6" s="6"/>
      <c r="L6" s="6">
        <v>349</v>
      </c>
      <c r="M6" s="6">
        <v>360</v>
      </c>
      <c r="N6" s="6">
        <v>363</v>
      </c>
      <c r="O6" s="6"/>
      <c r="P6" s="6">
        <v>367</v>
      </c>
      <c r="Q6" s="6"/>
      <c r="R6" s="6"/>
      <c r="S6" s="8">
        <f>SUM(M6:Q6)</f>
        <v>1090</v>
      </c>
      <c r="T6" s="8">
        <v>90.83</v>
      </c>
    </row>
    <row r="7" spans="1:20" x14ac:dyDescent="0.25">
      <c r="A7">
        <v>4</v>
      </c>
      <c r="B7" s="2" t="s">
        <v>33</v>
      </c>
      <c r="C7" s="2" t="s">
        <v>34</v>
      </c>
      <c r="D7" s="2" t="s">
        <v>35</v>
      </c>
      <c r="E7" s="6">
        <v>367</v>
      </c>
      <c r="F7" s="6"/>
      <c r="G7" s="6">
        <v>370</v>
      </c>
      <c r="H7" s="6">
        <v>374</v>
      </c>
      <c r="I7" s="6">
        <v>376</v>
      </c>
      <c r="J7" s="6">
        <v>370</v>
      </c>
      <c r="K7" s="6"/>
      <c r="L7" s="6">
        <v>364</v>
      </c>
      <c r="M7" s="6">
        <v>372</v>
      </c>
      <c r="N7" s="6">
        <v>362</v>
      </c>
      <c r="O7" s="6"/>
      <c r="P7" s="6">
        <v>360</v>
      </c>
      <c r="Q7" s="6">
        <v>366</v>
      </c>
      <c r="R7" s="6"/>
      <c r="S7" s="8">
        <f>SUM(N7:Q7)</f>
        <v>1088</v>
      </c>
      <c r="T7" s="8">
        <v>90.67</v>
      </c>
    </row>
    <row r="8" spans="1:20" x14ac:dyDescent="0.25">
      <c r="A8">
        <v>5</v>
      </c>
      <c r="B8" s="2" t="s">
        <v>47</v>
      </c>
      <c r="C8" s="2" t="s">
        <v>25</v>
      </c>
      <c r="D8" s="2" t="s">
        <v>27</v>
      </c>
      <c r="E8" s="6">
        <v>365</v>
      </c>
      <c r="F8" s="6">
        <v>364</v>
      </c>
      <c r="G8" s="6"/>
      <c r="H8" s="6">
        <v>366</v>
      </c>
      <c r="I8" s="6"/>
      <c r="J8" s="6">
        <v>370</v>
      </c>
      <c r="K8" s="6"/>
      <c r="L8" s="6">
        <v>375</v>
      </c>
      <c r="M8" s="6">
        <v>371</v>
      </c>
      <c r="N8" s="6">
        <v>356</v>
      </c>
      <c r="O8" s="6"/>
      <c r="P8" s="6">
        <v>366</v>
      </c>
      <c r="Q8" s="6">
        <v>363</v>
      </c>
      <c r="R8" s="6"/>
      <c r="S8" s="8">
        <f>SUM(N8:Q8)</f>
        <v>1085</v>
      </c>
      <c r="T8" s="8">
        <v>90.42</v>
      </c>
    </row>
    <row r="9" spans="1:20" ht="15.75" x14ac:dyDescent="0.25">
      <c r="A9" t="s">
        <v>56</v>
      </c>
      <c r="B9" s="46" t="s">
        <v>49</v>
      </c>
      <c r="C9" s="2" t="s">
        <v>79</v>
      </c>
      <c r="D9" s="2" t="s">
        <v>27</v>
      </c>
      <c r="E9" s="6">
        <v>354</v>
      </c>
      <c r="F9" s="6">
        <v>352</v>
      </c>
      <c r="G9" s="6"/>
      <c r="H9" s="6">
        <v>362</v>
      </c>
      <c r="I9" s="6">
        <v>366</v>
      </c>
      <c r="J9" s="6">
        <v>370</v>
      </c>
      <c r="K9" s="6"/>
      <c r="L9" s="6">
        <v>361</v>
      </c>
      <c r="M9" s="6">
        <v>366</v>
      </c>
      <c r="N9" s="6">
        <v>358</v>
      </c>
      <c r="O9" s="6"/>
      <c r="P9" s="6"/>
      <c r="Q9" s="6"/>
      <c r="R9" s="6"/>
      <c r="S9" s="8">
        <f>SUM(L9:Q9)</f>
        <v>1085</v>
      </c>
      <c r="T9" s="8">
        <v>90.42</v>
      </c>
    </row>
    <row r="10" spans="1:20" x14ac:dyDescent="0.25">
      <c r="A10">
        <v>7</v>
      </c>
      <c r="B10" s="2" t="s">
        <v>80</v>
      </c>
      <c r="C10" s="2" t="s">
        <v>19</v>
      </c>
      <c r="D10" s="2" t="s">
        <v>35</v>
      </c>
      <c r="E10" s="6">
        <v>350</v>
      </c>
      <c r="F10" s="6">
        <v>363</v>
      </c>
      <c r="G10" s="6"/>
      <c r="H10" s="6"/>
      <c r="I10" s="6">
        <v>348</v>
      </c>
      <c r="J10" s="6">
        <v>358</v>
      </c>
      <c r="K10" s="6"/>
      <c r="L10" s="6">
        <v>353</v>
      </c>
      <c r="M10" s="6">
        <v>364</v>
      </c>
      <c r="N10" s="6">
        <v>361</v>
      </c>
      <c r="O10" s="6"/>
      <c r="P10" s="6"/>
      <c r="Q10" s="6"/>
      <c r="R10" s="6"/>
      <c r="S10" s="8">
        <f>SUM(L10:Q10)</f>
        <v>1078</v>
      </c>
      <c r="T10" s="8">
        <v>89.83</v>
      </c>
    </row>
    <row r="11" spans="1:20" x14ac:dyDescent="0.25">
      <c r="A11">
        <v>8</v>
      </c>
      <c r="B11" s="2" t="s">
        <v>44</v>
      </c>
      <c r="C11" s="2" t="s">
        <v>37</v>
      </c>
      <c r="D11" s="2" t="s">
        <v>45</v>
      </c>
      <c r="E11" s="6"/>
      <c r="F11" s="6">
        <v>367</v>
      </c>
      <c r="G11" s="6"/>
      <c r="H11" s="6"/>
      <c r="I11" s="6"/>
      <c r="J11" s="6">
        <v>351</v>
      </c>
      <c r="K11" s="6"/>
      <c r="L11" s="6">
        <v>364</v>
      </c>
      <c r="M11" s="6">
        <v>356</v>
      </c>
      <c r="N11" s="6">
        <v>341</v>
      </c>
      <c r="O11" s="6"/>
      <c r="P11" s="6">
        <v>365</v>
      </c>
      <c r="Q11" s="6">
        <v>368</v>
      </c>
      <c r="R11" s="6"/>
      <c r="S11" s="8">
        <f>SUM(N11:Q11)</f>
        <v>1074</v>
      </c>
      <c r="T11" s="8">
        <v>89.5</v>
      </c>
    </row>
    <row r="12" spans="1:20" x14ac:dyDescent="0.25">
      <c r="A12">
        <v>9</v>
      </c>
      <c r="B12" s="2" t="s">
        <v>41</v>
      </c>
      <c r="C12" s="2" t="s">
        <v>32</v>
      </c>
      <c r="D12" s="2" t="s">
        <v>27</v>
      </c>
      <c r="E12" s="6"/>
      <c r="F12" s="6">
        <v>360</v>
      </c>
      <c r="G12" s="6">
        <v>358</v>
      </c>
      <c r="H12" s="6">
        <v>352</v>
      </c>
      <c r="I12" s="6">
        <v>365</v>
      </c>
      <c r="J12" s="6">
        <v>359</v>
      </c>
      <c r="K12" s="6"/>
      <c r="L12" s="6"/>
      <c r="M12" s="6"/>
      <c r="N12" s="6">
        <v>348</v>
      </c>
      <c r="O12" s="6"/>
      <c r="P12" s="6"/>
      <c r="Q12" s="6"/>
      <c r="R12" s="6"/>
      <c r="S12" s="8">
        <f>SUM(I12:Q12)</f>
        <v>1072</v>
      </c>
      <c r="T12" s="8">
        <v>89.33</v>
      </c>
    </row>
    <row r="13" spans="1:20" x14ac:dyDescent="0.25">
      <c r="A13">
        <v>10</v>
      </c>
      <c r="B13" s="2" t="s">
        <v>77</v>
      </c>
      <c r="C13" s="2" t="s">
        <v>40</v>
      </c>
      <c r="D13" s="2" t="s">
        <v>76</v>
      </c>
      <c r="E13" s="6">
        <v>345</v>
      </c>
      <c r="F13" s="6"/>
      <c r="G13" s="6"/>
      <c r="H13" s="6">
        <v>348</v>
      </c>
      <c r="I13" s="6"/>
      <c r="J13" s="6">
        <v>354</v>
      </c>
      <c r="K13" s="6"/>
      <c r="L13" s="6">
        <v>349</v>
      </c>
      <c r="M13" s="6">
        <v>360</v>
      </c>
      <c r="N13" s="6">
        <v>359</v>
      </c>
      <c r="O13" s="6"/>
      <c r="P13" s="6"/>
      <c r="Q13" s="6"/>
      <c r="R13" s="6">
        <v>352</v>
      </c>
      <c r="S13" s="8">
        <v>1071</v>
      </c>
      <c r="T13" s="8">
        <v>89.25</v>
      </c>
    </row>
    <row r="14" spans="1:20" x14ac:dyDescent="0.25">
      <c r="A14">
        <v>11</v>
      </c>
      <c r="B14" s="2" t="s">
        <v>82</v>
      </c>
      <c r="C14" s="2" t="s">
        <v>83</v>
      </c>
      <c r="D14" s="2" t="s">
        <v>35</v>
      </c>
      <c r="E14" s="6"/>
      <c r="F14" s="6">
        <v>349</v>
      </c>
      <c r="G14" s="6"/>
      <c r="H14" s="6">
        <v>349</v>
      </c>
      <c r="I14" s="6">
        <v>354</v>
      </c>
      <c r="J14" s="6">
        <v>349</v>
      </c>
      <c r="K14" s="6"/>
      <c r="L14" s="6">
        <v>358</v>
      </c>
      <c r="M14" s="6">
        <v>345</v>
      </c>
      <c r="N14" s="6">
        <v>354</v>
      </c>
      <c r="O14" s="6">
        <v>360</v>
      </c>
      <c r="P14" s="6">
        <v>352</v>
      </c>
      <c r="Q14" s="6"/>
      <c r="R14" s="6"/>
      <c r="S14" s="8">
        <f>SUM(N14:Q14)</f>
        <v>1066</v>
      </c>
      <c r="T14" s="8">
        <v>88.83</v>
      </c>
    </row>
    <row r="15" spans="1:20" x14ac:dyDescent="0.25">
      <c r="A15">
        <v>12</v>
      </c>
      <c r="B15" s="2" t="s">
        <v>81</v>
      </c>
      <c r="C15" s="2" t="s">
        <v>25</v>
      </c>
      <c r="D15" s="2" t="s">
        <v>27</v>
      </c>
      <c r="E15" s="6"/>
      <c r="F15" s="6">
        <v>355</v>
      </c>
      <c r="G15" s="6"/>
      <c r="H15" s="6"/>
      <c r="I15" s="6"/>
      <c r="J15" s="6"/>
      <c r="K15" s="6"/>
      <c r="L15" s="6"/>
      <c r="M15" s="6">
        <v>347</v>
      </c>
      <c r="N15" s="6">
        <v>348</v>
      </c>
      <c r="O15" s="6"/>
      <c r="P15" s="6">
        <v>360</v>
      </c>
      <c r="Q15" s="6">
        <v>355</v>
      </c>
      <c r="R15" s="6"/>
      <c r="S15" s="7">
        <f>SUM(N15:Q15)</f>
        <v>1063</v>
      </c>
      <c r="T15" s="8">
        <v>88.58</v>
      </c>
    </row>
    <row r="16" spans="1:20" x14ac:dyDescent="0.25">
      <c r="A16">
        <v>13</v>
      </c>
      <c r="B16" s="2" t="s">
        <v>93</v>
      </c>
      <c r="C16" s="2" t="s">
        <v>94</v>
      </c>
      <c r="D16" s="2" t="s">
        <v>35</v>
      </c>
      <c r="E16" s="6"/>
      <c r="F16" s="6"/>
      <c r="G16" s="6"/>
      <c r="H16" s="6"/>
      <c r="I16" s="6"/>
      <c r="J16" s="6">
        <v>357</v>
      </c>
      <c r="K16" s="6">
        <v>347</v>
      </c>
      <c r="L16" s="6"/>
      <c r="M16" s="6"/>
      <c r="N16" s="6"/>
      <c r="O16" s="6"/>
      <c r="P16" s="6"/>
      <c r="Q16" s="6">
        <v>357</v>
      </c>
      <c r="R16" s="6"/>
      <c r="S16" s="7">
        <f>SUM(J16:Q16)</f>
        <v>1061</v>
      </c>
      <c r="T16" s="8">
        <v>88.42</v>
      </c>
    </row>
    <row r="17" spans="1:20" x14ac:dyDescent="0.25">
      <c r="A17">
        <v>14</v>
      </c>
      <c r="B17" s="2" t="s">
        <v>42</v>
      </c>
      <c r="C17" s="2" t="s">
        <v>85</v>
      </c>
      <c r="D17" s="2" t="s">
        <v>35</v>
      </c>
      <c r="E17" s="6"/>
      <c r="F17" s="6"/>
      <c r="G17" s="6"/>
      <c r="H17" s="6"/>
      <c r="I17" s="6">
        <v>354</v>
      </c>
      <c r="J17" s="6">
        <v>347</v>
      </c>
      <c r="K17" s="6"/>
      <c r="L17" s="6"/>
      <c r="M17" s="6">
        <v>355</v>
      </c>
      <c r="N17" s="6"/>
      <c r="O17" s="6"/>
      <c r="P17" s="6"/>
      <c r="Q17" s="6"/>
      <c r="R17" s="6"/>
      <c r="S17" s="8">
        <f>SUM(I17:Q17)</f>
        <v>1056</v>
      </c>
      <c r="T17" s="8">
        <v>88</v>
      </c>
    </row>
    <row r="18" spans="1:20" x14ac:dyDescent="0.25">
      <c r="A18">
        <v>15</v>
      </c>
      <c r="B18" s="2" t="s">
        <v>92</v>
      </c>
      <c r="C18" s="2" t="s">
        <v>37</v>
      </c>
      <c r="D18" s="2" t="s">
        <v>35</v>
      </c>
      <c r="E18" s="6"/>
      <c r="F18" s="6"/>
      <c r="G18" s="6"/>
      <c r="H18" s="6"/>
      <c r="I18" s="6"/>
      <c r="J18" s="6">
        <v>361</v>
      </c>
      <c r="K18" s="6"/>
      <c r="L18" s="6">
        <v>347</v>
      </c>
      <c r="M18" s="6">
        <v>355</v>
      </c>
      <c r="N18" s="6">
        <v>358</v>
      </c>
      <c r="O18" s="6"/>
      <c r="P18" s="6">
        <v>342</v>
      </c>
      <c r="Q18" s="6">
        <v>353</v>
      </c>
      <c r="R18" s="6"/>
      <c r="S18" s="8">
        <f>SUM(N18:Q18)</f>
        <v>1053</v>
      </c>
      <c r="T18" s="8">
        <v>87.75</v>
      </c>
    </row>
    <row r="19" spans="1:20" x14ac:dyDescent="0.25">
      <c r="A19">
        <v>16</v>
      </c>
      <c r="B19" s="2" t="s">
        <v>50</v>
      </c>
      <c r="C19" s="2" t="s">
        <v>32</v>
      </c>
      <c r="D19" s="2" t="s">
        <v>27</v>
      </c>
      <c r="E19" s="6"/>
      <c r="F19" s="6"/>
      <c r="G19" s="6"/>
      <c r="H19" s="6">
        <v>351</v>
      </c>
      <c r="I19" s="6"/>
      <c r="J19" s="6">
        <v>352</v>
      </c>
      <c r="K19" s="6"/>
      <c r="L19" s="6"/>
      <c r="M19" s="6"/>
      <c r="N19" s="6">
        <v>349</v>
      </c>
      <c r="O19" s="6"/>
      <c r="P19" s="6"/>
      <c r="Q19" s="6"/>
      <c r="R19" s="6"/>
      <c r="S19" s="7">
        <f>SUM(H19:Q19)</f>
        <v>1052</v>
      </c>
      <c r="T19" s="8">
        <v>87.67</v>
      </c>
    </row>
    <row r="20" spans="1:20" x14ac:dyDescent="0.25">
      <c r="A20">
        <v>16</v>
      </c>
      <c r="B20" s="2" t="s">
        <v>90</v>
      </c>
      <c r="C20" s="2" t="s">
        <v>91</v>
      </c>
      <c r="D20" s="2" t="s">
        <v>35</v>
      </c>
      <c r="E20" s="6"/>
      <c r="F20" s="6"/>
      <c r="G20" s="6"/>
      <c r="H20" s="6"/>
      <c r="I20" s="6">
        <v>346</v>
      </c>
      <c r="J20" s="6"/>
      <c r="K20" s="6"/>
      <c r="L20" s="6">
        <v>358</v>
      </c>
      <c r="M20" s="6">
        <v>348</v>
      </c>
      <c r="N20" s="6"/>
      <c r="O20" s="6"/>
      <c r="P20" s="6"/>
      <c r="Q20" s="6"/>
      <c r="R20" s="6"/>
      <c r="S20" s="7">
        <f>SUM(I20:Q20)</f>
        <v>1052</v>
      </c>
      <c r="T20" s="8">
        <v>87.67</v>
      </c>
    </row>
    <row r="21" spans="1:20" x14ac:dyDescent="0.25">
      <c r="A21">
        <v>18</v>
      </c>
      <c r="B21" s="2" t="s">
        <v>87</v>
      </c>
      <c r="C21" s="2" t="s">
        <v>88</v>
      </c>
      <c r="D21" s="2" t="s">
        <v>27</v>
      </c>
      <c r="E21" s="6"/>
      <c r="F21" s="6"/>
      <c r="G21" s="6"/>
      <c r="H21" s="6"/>
      <c r="I21" s="6">
        <v>353</v>
      </c>
      <c r="J21" s="6">
        <v>346</v>
      </c>
      <c r="K21" s="6"/>
      <c r="L21" s="6"/>
      <c r="M21" s="6"/>
      <c r="N21" s="6">
        <v>344</v>
      </c>
      <c r="O21" s="6"/>
      <c r="P21" s="6"/>
      <c r="Q21" s="6"/>
      <c r="R21" s="6"/>
      <c r="S21" s="7">
        <f>SUM(I21:Q21)</f>
        <v>1043</v>
      </c>
      <c r="T21" s="8">
        <v>86.92</v>
      </c>
    </row>
    <row r="22" spans="1:20" x14ac:dyDescent="0.25">
      <c r="A22">
        <v>18</v>
      </c>
      <c r="B22" s="2" t="s">
        <v>96</v>
      </c>
      <c r="C22" s="2" t="s">
        <v>94</v>
      </c>
      <c r="D22" s="2" t="s">
        <v>35</v>
      </c>
      <c r="E22" s="6"/>
      <c r="F22" s="6"/>
      <c r="G22" s="6"/>
      <c r="H22" s="6"/>
      <c r="I22" s="6"/>
      <c r="J22" s="6">
        <v>347</v>
      </c>
      <c r="K22" s="6">
        <v>359</v>
      </c>
      <c r="L22" s="6"/>
      <c r="M22" s="6"/>
      <c r="N22" s="6"/>
      <c r="O22" s="6"/>
      <c r="P22" s="6"/>
      <c r="Q22" s="6">
        <v>337</v>
      </c>
      <c r="R22" s="6"/>
      <c r="S22" s="7">
        <f>SUM(J22:Q22)</f>
        <v>1043</v>
      </c>
      <c r="T22" s="7">
        <v>86.92</v>
      </c>
    </row>
    <row r="23" spans="1:20" x14ac:dyDescent="0.25">
      <c r="A23">
        <v>20</v>
      </c>
      <c r="B23" s="2" t="s">
        <v>84</v>
      </c>
      <c r="C23" s="2" t="s">
        <v>9</v>
      </c>
      <c r="D23" s="2" t="s">
        <v>35</v>
      </c>
      <c r="E23" s="6"/>
      <c r="F23" s="6"/>
      <c r="G23" s="6">
        <v>352</v>
      </c>
      <c r="H23" s="6"/>
      <c r="I23" s="6"/>
      <c r="J23" s="6"/>
      <c r="K23" s="6"/>
      <c r="L23" s="6"/>
      <c r="M23" s="6">
        <v>345</v>
      </c>
      <c r="N23" s="6">
        <v>344</v>
      </c>
      <c r="O23" s="6">
        <v>346</v>
      </c>
      <c r="P23" s="6">
        <v>352</v>
      </c>
      <c r="Q23" s="6">
        <v>339</v>
      </c>
      <c r="R23" s="6"/>
      <c r="S23" s="7">
        <f>SUM(O23:Q23)</f>
        <v>1037</v>
      </c>
      <c r="T23" s="8">
        <v>86.42</v>
      </c>
    </row>
    <row r="24" spans="1:20" x14ac:dyDescent="0.25">
      <c r="B24" s="2" t="s">
        <v>26</v>
      </c>
      <c r="C24" s="2" t="s">
        <v>9</v>
      </c>
      <c r="D24" s="2" t="s">
        <v>27</v>
      </c>
      <c r="E24" s="6"/>
      <c r="F24" s="6"/>
      <c r="G24" s="6"/>
      <c r="H24" s="6"/>
      <c r="I24" s="6">
        <v>369</v>
      </c>
      <c r="J24" s="6"/>
      <c r="K24" s="6"/>
      <c r="L24" s="6"/>
      <c r="M24" s="6"/>
      <c r="N24" s="6"/>
      <c r="O24" s="6"/>
      <c r="P24" s="6"/>
      <c r="Q24" s="6"/>
      <c r="R24" s="6"/>
      <c r="S24" s="8"/>
      <c r="T24" s="8"/>
    </row>
    <row r="25" spans="1:20" x14ac:dyDescent="0.25">
      <c r="B25" s="2" t="s">
        <v>86</v>
      </c>
      <c r="C25" s="2" t="s">
        <v>79</v>
      </c>
      <c r="D25" s="2" t="s">
        <v>27</v>
      </c>
      <c r="E25" s="6"/>
      <c r="F25" s="6"/>
      <c r="G25" s="6"/>
      <c r="H25" s="6"/>
      <c r="I25" s="6">
        <v>358</v>
      </c>
      <c r="J25" s="6"/>
      <c r="K25" s="6"/>
      <c r="L25" s="6"/>
      <c r="M25" s="6"/>
      <c r="N25" s="6"/>
      <c r="O25" s="6"/>
      <c r="P25" s="6"/>
      <c r="Q25" s="6"/>
      <c r="R25" s="6"/>
      <c r="S25" s="7"/>
      <c r="T25" s="7"/>
    </row>
    <row r="26" spans="1:20" x14ac:dyDescent="0.25">
      <c r="B26" s="2" t="s">
        <v>89</v>
      </c>
      <c r="C26" s="2" t="s">
        <v>19</v>
      </c>
      <c r="D26" s="2" t="s">
        <v>45</v>
      </c>
      <c r="E26" s="6"/>
      <c r="F26" s="6"/>
      <c r="G26" s="6"/>
      <c r="H26" s="6"/>
      <c r="I26" s="6">
        <v>351</v>
      </c>
      <c r="J26" s="6"/>
      <c r="K26" s="6"/>
      <c r="L26" s="6"/>
      <c r="M26" s="6"/>
      <c r="N26" s="6"/>
      <c r="O26" s="6"/>
      <c r="P26" s="6"/>
      <c r="Q26" s="6"/>
      <c r="R26" s="6"/>
      <c r="S26" s="7"/>
      <c r="T26" s="7"/>
    </row>
  </sheetData>
  <sortState xmlns:xlrd2="http://schemas.microsoft.com/office/spreadsheetml/2017/richdata2" ref="B24:Q26">
    <sortCondition descending="1" ref="I24:I26"/>
  </sortState>
  <mergeCells count="5">
    <mergeCell ref="B2:B3"/>
    <mergeCell ref="C2:C3"/>
    <mergeCell ref="D2:D3"/>
    <mergeCell ref="S2:T2"/>
    <mergeCell ref="A1:T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0DEF-2811-47E2-B809-95D7742F1BDC}">
  <dimension ref="A1:AA19"/>
  <sheetViews>
    <sheetView workbookViewId="0">
      <selection activeCell="Y16" sqref="Y16"/>
    </sheetView>
  </sheetViews>
  <sheetFormatPr defaultRowHeight="15" x14ac:dyDescent="0.25"/>
  <cols>
    <col min="1" max="1" width="3.5703125" bestFit="1" customWidth="1"/>
    <col min="2" max="2" width="17.85546875" bestFit="1" customWidth="1"/>
    <col min="4" max="4" width="10.140625" bestFit="1" customWidth="1"/>
    <col min="7" max="7" width="6.7109375" bestFit="1" customWidth="1"/>
    <col min="8" max="9" width="6.140625" bestFit="1" customWidth="1"/>
    <col min="10" max="10" width="8" bestFit="1" customWidth="1"/>
    <col min="11" max="11" width="6.140625" bestFit="1" customWidth="1"/>
    <col min="12" max="13" width="6.5703125" bestFit="1" customWidth="1"/>
    <col min="15" max="15" width="7.28515625" style="15" bestFit="1" customWidth="1"/>
    <col min="16" max="16" width="8.85546875" style="15" bestFit="1" customWidth="1"/>
    <col min="17" max="17" width="8.42578125" style="15" bestFit="1" customWidth="1"/>
    <col min="18" max="18" width="6.140625" style="15" bestFit="1" customWidth="1"/>
    <col min="19" max="19" width="7.140625" style="15" bestFit="1" customWidth="1"/>
    <col min="20" max="20" width="7.42578125" style="15" bestFit="1" customWidth="1"/>
    <col min="21" max="21" width="6.140625" style="1" bestFit="1" customWidth="1"/>
    <col min="22" max="24" width="8.7109375" style="1" customWidth="1"/>
    <col min="27" max="27" width="11.42578125" bestFit="1" customWidth="1"/>
  </cols>
  <sheetData>
    <row r="1" spans="1:27" ht="19.5" thickBot="1" x14ac:dyDescent="0.35">
      <c r="B1" s="55" t="s">
        <v>185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61"/>
    </row>
    <row r="3" spans="1:27" ht="30" x14ac:dyDescent="0.25">
      <c r="B3" s="62" t="s">
        <v>72</v>
      </c>
      <c r="C3" s="62" t="s">
        <v>73</v>
      </c>
      <c r="D3" s="62" t="s">
        <v>74</v>
      </c>
      <c r="E3" s="3" t="s">
        <v>3</v>
      </c>
      <c r="F3" s="3" t="s">
        <v>5</v>
      </c>
      <c r="G3" s="3" t="s">
        <v>173</v>
      </c>
      <c r="H3" s="3" t="s">
        <v>9</v>
      </c>
      <c r="I3" s="5" t="s">
        <v>11</v>
      </c>
      <c r="J3" s="3" t="s">
        <v>13</v>
      </c>
      <c r="K3" s="3" t="s">
        <v>18</v>
      </c>
      <c r="L3" s="3" t="s">
        <v>23</v>
      </c>
      <c r="M3" s="3" t="s">
        <v>180</v>
      </c>
      <c r="N3" s="3" t="s">
        <v>141</v>
      </c>
      <c r="O3" s="14" t="s">
        <v>144</v>
      </c>
      <c r="P3" s="14" t="s">
        <v>154</v>
      </c>
      <c r="Q3" s="14" t="s">
        <v>157</v>
      </c>
      <c r="R3" s="14" t="s">
        <v>178</v>
      </c>
      <c r="S3" s="27" t="s">
        <v>181</v>
      </c>
      <c r="T3" s="27" t="s">
        <v>164</v>
      </c>
      <c r="U3" s="28" t="s">
        <v>169</v>
      </c>
      <c r="V3" s="28" t="s">
        <v>188</v>
      </c>
      <c r="W3" s="28" t="s">
        <v>197</v>
      </c>
      <c r="X3" s="28" t="s">
        <v>198</v>
      </c>
      <c r="Y3" s="64" t="s">
        <v>146</v>
      </c>
      <c r="Z3" s="64"/>
    </row>
    <row r="4" spans="1:27" x14ac:dyDescent="0.25">
      <c r="B4" s="63"/>
      <c r="C4" s="63"/>
      <c r="D4" s="63"/>
      <c r="E4" s="10" t="s">
        <v>4</v>
      </c>
      <c r="F4" s="10" t="s">
        <v>6</v>
      </c>
      <c r="G4" s="10" t="s">
        <v>8</v>
      </c>
      <c r="H4" s="10" t="s">
        <v>10</v>
      </c>
      <c r="I4" s="10" t="s">
        <v>12</v>
      </c>
      <c r="J4" s="10" t="s">
        <v>14</v>
      </c>
      <c r="K4" s="10" t="s">
        <v>17</v>
      </c>
      <c r="L4" s="10" t="s">
        <v>22</v>
      </c>
      <c r="M4" s="10" t="s">
        <v>98</v>
      </c>
      <c r="N4" s="10" t="s">
        <v>142</v>
      </c>
      <c r="O4" s="40" t="s">
        <v>142</v>
      </c>
      <c r="P4" s="10" t="s">
        <v>156</v>
      </c>
      <c r="Q4" s="10" t="s">
        <v>158</v>
      </c>
      <c r="R4" s="10" t="s">
        <v>179</v>
      </c>
      <c r="S4" s="10" t="s">
        <v>174</v>
      </c>
      <c r="T4" s="10" t="s">
        <v>176</v>
      </c>
      <c r="U4" s="10" t="s">
        <v>177</v>
      </c>
      <c r="V4" s="11"/>
      <c r="W4" s="11" t="s">
        <v>195</v>
      </c>
      <c r="X4" s="11" t="s">
        <v>199</v>
      </c>
      <c r="Y4" s="21" t="s">
        <v>147</v>
      </c>
      <c r="Z4">
        <v>10</v>
      </c>
    </row>
    <row r="5" spans="1:27" x14ac:dyDescent="0.25">
      <c r="A5" t="s">
        <v>52</v>
      </c>
      <c r="B5" s="6" t="s">
        <v>106</v>
      </c>
      <c r="C5" s="6" t="s">
        <v>107</v>
      </c>
      <c r="D5" s="6" t="s">
        <v>2</v>
      </c>
      <c r="E5" s="6">
        <v>570</v>
      </c>
      <c r="F5" s="6"/>
      <c r="G5" s="6"/>
      <c r="H5" s="6">
        <v>570</v>
      </c>
      <c r="I5" s="6">
        <v>565</v>
      </c>
      <c r="J5" s="6" t="s">
        <v>108</v>
      </c>
      <c r="K5" s="6">
        <v>568</v>
      </c>
      <c r="L5" s="20">
        <v>571</v>
      </c>
      <c r="M5" s="6"/>
      <c r="N5" s="6"/>
      <c r="O5" s="13"/>
      <c r="P5" s="29"/>
      <c r="Q5" s="29"/>
      <c r="R5" s="29"/>
      <c r="S5" s="29"/>
      <c r="T5" s="29"/>
      <c r="U5" s="35">
        <v>573</v>
      </c>
      <c r="V5" s="41">
        <v>573</v>
      </c>
      <c r="W5" s="41">
        <v>570</v>
      </c>
      <c r="X5" s="41">
        <v>571</v>
      </c>
      <c r="Y5">
        <v>1714</v>
      </c>
      <c r="Z5">
        <f>Y5*(1/18)</f>
        <v>95.222222222222214</v>
      </c>
    </row>
    <row r="6" spans="1:27" x14ac:dyDescent="0.25">
      <c r="A6" t="s">
        <v>53</v>
      </c>
      <c r="B6" s="6" t="s">
        <v>159</v>
      </c>
      <c r="C6" s="6" t="s">
        <v>29</v>
      </c>
      <c r="D6" s="6" t="s">
        <v>20</v>
      </c>
      <c r="E6" s="2"/>
      <c r="F6" s="2"/>
      <c r="G6" s="2"/>
      <c r="H6" s="2"/>
      <c r="I6" s="2"/>
      <c r="J6" s="2"/>
      <c r="K6" s="2"/>
      <c r="L6" s="2"/>
      <c r="M6" s="2"/>
      <c r="N6" s="2"/>
      <c r="O6" s="13"/>
      <c r="P6" s="13"/>
      <c r="Q6" s="13">
        <v>572</v>
      </c>
      <c r="R6" s="13"/>
      <c r="S6" s="13"/>
      <c r="T6" s="13">
        <v>579</v>
      </c>
      <c r="U6" s="34">
        <v>570</v>
      </c>
      <c r="V6" s="34">
        <v>554</v>
      </c>
      <c r="W6" s="34">
        <v>557</v>
      </c>
      <c r="X6" s="34">
        <v>571</v>
      </c>
      <c r="Y6">
        <v>1682</v>
      </c>
      <c r="Z6">
        <f>Y6*(1/18)</f>
        <v>93.444444444444443</v>
      </c>
    </row>
    <row r="7" spans="1:27" x14ac:dyDescent="0.25">
      <c r="A7" t="s">
        <v>54</v>
      </c>
      <c r="B7" s="50" t="s">
        <v>145</v>
      </c>
      <c r="C7" s="16" t="s">
        <v>37</v>
      </c>
      <c r="D7" s="17">
        <v>37094</v>
      </c>
      <c r="E7" s="16"/>
      <c r="F7" s="16"/>
      <c r="G7" s="16"/>
      <c r="H7" s="16"/>
      <c r="I7" s="16"/>
      <c r="J7" s="16"/>
      <c r="K7" s="16">
        <v>561</v>
      </c>
      <c r="L7" s="16"/>
      <c r="M7" s="16">
        <v>553</v>
      </c>
      <c r="N7" s="16"/>
      <c r="O7" s="18">
        <v>563</v>
      </c>
      <c r="P7" s="18"/>
      <c r="Q7" s="18"/>
      <c r="R7" s="18"/>
      <c r="S7" s="18">
        <v>558</v>
      </c>
      <c r="T7" s="33">
        <v>557</v>
      </c>
      <c r="U7" s="32">
        <v>560</v>
      </c>
      <c r="V7" s="32">
        <v>558</v>
      </c>
      <c r="W7" s="32">
        <v>558</v>
      </c>
      <c r="X7" s="32">
        <v>564</v>
      </c>
      <c r="Y7" s="19">
        <v>1680</v>
      </c>
      <c r="Z7">
        <f>Y7*(1/18)</f>
        <v>93.333333333333329</v>
      </c>
      <c r="AA7" t="s">
        <v>190</v>
      </c>
    </row>
    <row r="8" spans="1:27" x14ac:dyDescent="0.25">
      <c r="A8" t="s">
        <v>55</v>
      </c>
      <c r="B8" s="6" t="s">
        <v>109</v>
      </c>
      <c r="C8" s="6" t="s">
        <v>25</v>
      </c>
      <c r="D8" s="6" t="s">
        <v>20</v>
      </c>
      <c r="E8" s="6">
        <v>565</v>
      </c>
      <c r="F8" s="6">
        <v>567</v>
      </c>
      <c r="G8" s="6"/>
      <c r="H8" s="6">
        <v>545</v>
      </c>
      <c r="I8" s="6">
        <v>560</v>
      </c>
      <c r="J8" s="6" t="s">
        <v>110</v>
      </c>
      <c r="K8" s="6">
        <v>559</v>
      </c>
      <c r="L8" s="20">
        <v>546</v>
      </c>
      <c r="M8" s="6">
        <v>563</v>
      </c>
      <c r="N8" s="6">
        <v>541</v>
      </c>
      <c r="O8" s="13">
        <v>542</v>
      </c>
      <c r="P8" s="13"/>
      <c r="Q8" s="13"/>
      <c r="R8" s="13"/>
      <c r="S8" s="13"/>
      <c r="T8" s="13">
        <v>569</v>
      </c>
      <c r="U8" s="34">
        <v>559</v>
      </c>
      <c r="V8" s="34">
        <v>557</v>
      </c>
      <c r="W8" s="34">
        <v>562</v>
      </c>
      <c r="X8" s="34">
        <v>550</v>
      </c>
      <c r="Y8">
        <v>1669</v>
      </c>
      <c r="Z8">
        <f>Y8*(1/18)</f>
        <v>92.722222222222214</v>
      </c>
    </row>
    <row r="9" spans="1:27" x14ac:dyDescent="0.25">
      <c r="A9" t="s">
        <v>56</v>
      </c>
      <c r="B9" s="6" t="s">
        <v>120</v>
      </c>
      <c r="C9" s="6" t="s">
        <v>37</v>
      </c>
      <c r="D9" s="6" t="s">
        <v>35</v>
      </c>
      <c r="E9" s="6">
        <v>541</v>
      </c>
      <c r="F9" s="6"/>
      <c r="G9" s="6"/>
      <c r="H9" s="6">
        <v>549</v>
      </c>
      <c r="I9" s="6">
        <v>548</v>
      </c>
      <c r="J9" s="6">
        <v>553</v>
      </c>
      <c r="K9" s="6"/>
      <c r="L9" s="6"/>
      <c r="M9" s="6"/>
      <c r="N9" s="6"/>
      <c r="O9" s="13"/>
      <c r="P9" s="13"/>
      <c r="Q9" s="13"/>
      <c r="R9" s="13"/>
      <c r="S9" s="13"/>
      <c r="T9" s="13"/>
      <c r="U9" s="34">
        <v>557</v>
      </c>
      <c r="V9" s="34">
        <v>555</v>
      </c>
      <c r="W9" s="34">
        <v>549</v>
      </c>
      <c r="X9" s="34">
        <v>556</v>
      </c>
      <c r="Y9">
        <v>1660</v>
      </c>
      <c r="Z9">
        <f>Y9*(1/18)</f>
        <v>92.222222222222214</v>
      </c>
    </row>
    <row r="10" spans="1:27" x14ac:dyDescent="0.25">
      <c r="A10" t="s">
        <v>57</v>
      </c>
      <c r="B10" s="6" t="s">
        <v>191</v>
      </c>
      <c r="C10" s="6" t="s">
        <v>192</v>
      </c>
      <c r="D10" s="45">
        <v>37216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42"/>
      <c r="P10" s="42"/>
      <c r="Q10" s="42"/>
      <c r="R10" s="42"/>
      <c r="S10" s="42"/>
      <c r="T10" s="42"/>
      <c r="U10" s="43"/>
      <c r="V10" s="44">
        <v>553</v>
      </c>
      <c r="W10" s="44">
        <v>562</v>
      </c>
      <c r="X10" s="44">
        <v>542</v>
      </c>
      <c r="Y10" s="12">
        <f>SUM(V10:X10)</f>
        <v>1657</v>
      </c>
      <c r="Z10">
        <f>Y10*(1/18)</f>
        <v>92.055555555555557</v>
      </c>
    </row>
    <row r="11" spans="1:27" x14ac:dyDescent="0.25">
      <c r="A11" t="s">
        <v>58</v>
      </c>
      <c r="B11" s="2" t="s">
        <v>118</v>
      </c>
      <c r="C11" s="2" t="s">
        <v>83</v>
      </c>
      <c r="D11" s="2" t="s">
        <v>45</v>
      </c>
      <c r="E11" s="2">
        <v>545</v>
      </c>
      <c r="F11" s="2"/>
      <c r="G11" s="2"/>
      <c r="H11" s="6">
        <v>548</v>
      </c>
      <c r="I11" s="6">
        <v>554</v>
      </c>
      <c r="J11" s="2"/>
      <c r="K11" s="2"/>
      <c r="L11" s="2"/>
      <c r="M11" s="2"/>
      <c r="N11" s="2"/>
      <c r="O11" s="13"/>
      <c r="P11" s="13"/>
      <c r="Q11" s="13"/>
      <c r="R11" s="13"/>
      <c r="S11" s="13"/>
      <c r="T11" s="13"/>
      <c r="U11" s="31"/>
      <c r="V11" s="34">
        <v>552</v>
      </c>
      <c r="W11" s="34">
        <v>549</v>
      </c>
      <c r="X11" s="34"/>
      <c r="Y11">
        <v>1655</v>
      </c>
      <c r="Z11">
        <f>Y11*(1/18)</f>
        <v>91.944444444444443</v>
      </c>
    </row>
    <row r="12" spans="1:27" x14ac:dyDescent="0.25">
      <c r="A12" t="s">
        <v>58</v>
      </c>
      <c r="B12" s="6" t="s">
        <v>111</v>
      </c>
      <c r="C12" s="6" t="s">
        <v>7</v>
      </c>
      <c r="D12" s="6" t="s">
        <v>20</v>
      </c>
      <c r="E12" s="6">
        <v>556</v>
      </c>
      <c r="F12" s="6"/>
      <c r="G12" s="6">
        <v>564</v>
      </c>
      <c r="H12" s="6">
        <v>556</v>
      </c>
      <c r="I12" s="6">
        <v>560</v>
      </c>
      <c r="J12" s="6" t="s">
        <v>112</v>
      </c>
      <c r="K12" s="6"/>
      <c r="L12" s="20">
        <v>561</v>
      </c>
      <c r="M12" s="6"/>
      <c r="N12" s="6"/>
      <c r="O12" s="13">
        <v>555</v>
      </c>
      <c r="P12" s="13">
        <v>555</v>
      </c>
      <c r="Q12" s="13"/>
      <c r="R12" s="30">
        <v>556</v>
      </c>
      <c r="S12" s="13"/>
      <c r="T12" s="13">
        <v>551</v>
      </c>
      <c r="U12" s="34">
        <v>546</v>
      </c>
      <c r="V12" s="34">
        <v>543</v>
      </c>
      <c r="W12" s="34">
        <v>556</v>
      </c>
      <c r="X12" s="34">
        <v>555</v>
      </c>
      <c r="Y12">
        <v>1654</v>
      </c>
      <c r="Z12">
        <f>Y12*(1/18)</f>
        <v>91.888888888888886</v>
      </c>
    </row>
    <row r="13" spans="1:27" x14ac:dyDescent="0.25">
      <c r="A13" t="s">
        <v>60</v>
      </c>
      <c r="B13" s="6" t="s">
        <v>113</v>
      </c>
      <c r="C13" s="6" t="s">
        <v>37</v>
      </c>
      <c r="D13" s="6" t="s">
        <v>2</v>
      </c>
      <c r="E13" s="6">
        <v>552</v>
      </c>
      <c r="F13" s="6">
        <v>552</v>
      </c>
      <c r="G13" s="6"/>
      <c r="H13" s="6">
        <v>553</v>
      </c>
      <c r="I13" s="6">
        <v>540</v>
      </c>
      <c r="J13" s="6" t="s">
        <v>114</v>
      </c>
      <c r="K13" s="6">
        <v>545</v>
      </c>
      <c r="L13" s="6"/>
      <c r="M13" s="6">
        <v>547</v>
      </c>
      <c r="N13" s="6">
        <v>549</v>
      </c>
      <c r="O13" s="13"/>
      <c r="P13" s="13"/>
      <c r="Q13" s="13"/>
      <c r="R13" s="13"/>
      <c r="S13" s="13">
        <v>548</v>
      </c>
      <c r="T13" s="13"/>
      <c r="U13" s="34">
        <v>550</v>
      </c>
      <c r="V13" s="34">
        <v>554</v>
      </c>
      <c r="W13" s="34">
        <v>550</v>
      </c>
      <c r="X13" s="34">
        <v>547</v>
      </c>
      <c r="Y13">
        <v>1651</v>
      </c>
      <c r="Z13">
        <f>Y13*(1/18)</f>
        <v>91.722222222222214</v>
      </c>
    </row>
    <row r="14" spans="1:27" x14ac:dyDescent="0.25">
      <c r="A14" t="s">
        <v>61</v>
      </c>
      <c r="B14" s="6" t="s">
        <v>116</v>
      </c>
      <c r="C14" s="6" t="s">
        <v>25</v>
      </c>
      <c r="D14" s="6" t="s">
        <v>2</v>
      </c>
      <c r="E14" s="6">
        <v>551</v>
      </c>
      <c r="F14" s="6">
        <v>556</v>
      </c>
      <c r="G14" s="6"/>
      <c r="H14" s="6">
        <v>547</v>
      </c>
      <c r="I14" s="6">
        <v>556</v>
      </c>
      <c r="J14" s="6">
        <v>543</v>
      </c>
      <c r="K14" s="6"/>
      <c r="L14" s="6"/>
      <c r="M14" s="6"/>
      <c r="N14" s="6"/>
      <c r="O14" s="13"/>
      <c r="P14" s="13"/>
      <c r="Q14" s="13"/>
      <c r="R14" s="13"/>
      <c r="S14" s="13"/>
      <c r="T14" s="13"/>
      <c r="U14" s="31"/>
      <c r="V14" s="31"/>
      <c r="W14" s="31"/>
      <c r="X14" s="31"/>
      <c r="Y14">
        <f>SUM(H14:O14)</f>
        <v>1646</v>
      </c>
      <c r="Z14">
        <f>Y14*(1/18)</f>
        <v>91.444444444444443</v>
      </c>
    </row>
    <row r="15" spans="1:27" x14ac:dyDescent="0.25">
      <c r="A15" t="s">
        <v>62</v>
      </c>
      <c r="B15" s="6" t="s">
        <v>117</v>
      </c>
      <c r="C15" s="6" t="s">
        <v>29</v>
      </c>
      <c r="D15" s="6" t="s">
        <v>35</v>
      </c>
      <c r="E15" s="6">
        <v>549</v>
      </c>
      <c r="F15" s="6"/>
      <c r="G15" s="6"/>
      <c r="H15" s="6">
        <v>542</v>
      </c>
      <c r="I15" s="6">
        <v>551</v>
      </c>
      <c r="J15" s="6">
        <v>535</v>
      </c>
      <c r="K15" s="6"/>
      <c r="L15" s="6"/>
      <c r="M15" s="6"/>
      <c r="N15" s="6"/>
      <c r="O15" s="13"/>
      <c r="P15" s="13"/>
      <c r="Q15" s="13"/>
      <c r="R15" s="13"/>
      <c r="S15" s="13"/>
      <c r="T15" s="13"/>
      <c r="U15" s="31"/>
      <c r="V15" s="31"/>
      <c r="W15" s="34">
        <v>550</v>
      </c>
      <c r="X15" s="34"/>
      <c r="Y15">
        <v>1636</v>
      </c>
      <c r="Z15">
        <f>Y15*(1/18)</f>
        <v>90.888888888888886</v>
      </c>
    </row>
    <row r="16" spans="1:27" x14ac:dyDescent="0.25">
      <c r="A16" t="s">
        <v>62</v>
      </c>
      <c r="B16" s="6" t="s">
        <v>115</v>
      </c>
      <c r="C16" s="6" t="s">
        <v>37</v>
      </c>
      <c r="D16" s="6" t="s">
        <v>27</v>
      </c>
      <c r="E16" s="6">
        <v>551</v>
      </c>
      <c r="F16" s="6"/>
      <c r="G16" s="6"/>
      <c r="H16" s="6">
        <v>531</v>
      </c>
      <c r="I16" s="6">
        <v>548</v>
      </c>
      <c r="J16" s="6">
        <v>553</v>
      </c>
      <c r="K16" s="6"/>
      <c r="L16" s="6"/>
      <c r="M16" s="6">
        <v>543</v>
      </c>
      <c r="N16" s="6"/>
      <c r="O16" s="13"/>
      <c r="P16" s="13"/>
      <c r="Q16" s="13"/>
      <c r="R16" s="13"/>
      <c r="S16" s="13"/>
      <c r="T16" s="13"/>
      <c r="U16" s="34">
        <v>531</v>
      </c>
      <c r="V16" s="34"/>
      <c r="W16" s="34">
        <v>553</v>
      </c>
      <c r="X16" s="34">
        <v>538</v>
      </c>
      <c r="Y16">
        <v>1622</v>
      </c>
      <c r="Z16">
        <f>Y16*(1/18)</f>
        <v>90.1111111111111</v>
      </c>
    </row>
    <row r="17" spans="1:26" x14ac:dyDescent="0.25">
      <c r="A17" t="s">
        <v>64</v>
      </c>
      <c r="B17" s="6" t="s">
        <v>119</v>
      </c>
      <c r="C17" s="6" t="s">
        <v>25</v>
      </c>
      <c r="D17" s="6" t="s">
        <v>2</v>
      </c>
      <c r="E17" s="6">
        <v>540</v>
      </c>
      <c r="F17" s="6">
        <v>547</v>
      </c>
      <c r="G17" s="6"/>
      <c r="H17" s="6">
        <v>550</v>
      </c>
      <c r="I17" s="6">
        <v>533</v>
      </c>
      <c r="J17" s="6">
        <v>549</v>
      </c>
      <c r="K17" s="6"/>
      <c r="L17" s="6"/>
      <c r="M17" s="6">
        <v>557</v>
      </c>
      <c r="N17" s="6"/>
      <c r="O17" s="13"/>
      <c r="P17" s="13"/>
      <c r="Q17" s="13"/>
      <c r="R17" s="13"/>
      <c r="S17" s="13">
        <v>526</v>
      </c>
      <c r="T17" s="13">
        <v>548</v>
      </c>
      <c r="U17" s="34">
        <v>553</v>
      </c>
      <c r="V17" s="34">
        <v>537</v>
      </c>
      <c r="W17" s="34">
        <v>545</v>
      </c>
      <c r="X17" s="34">
        <v>537</v>
      </c>
      <c r="Y17">
        <v>1619</v>
      </c>
      <c r="Z17">
        <f>Y17*(1/18)</f>
        <v>89.944444444444443</v>
      </c>
    </row>
    <row r="18" spans="1:26" x14ac:dyDescent="0.25">
      <c r="B18" s="6" t="s">
        <v>123</v>
      </c>
      <c r="C18" s="6" t="s">
        <v>25</v>
      </c>
      <c r="D18" s="6" t="s">
        <v>121</v>
      </c>
      <c r="E18" s="6">
        <v>538</v>
      </c>
      <c r="F18" s="6">
        <v>540</v>
      </c>
      <c r="G18" s="6"/>
      <c r="H18" s="6">
        <v>537</v>
      </c>
      <c r="I18" s="6">
        <v>543</v>
      </c>
      <c r="J18" s="6" t="s">
        <v>122</v>
      </c>
      <c r="K18" s="6">
        <v>554</v>
      </c>
      <c r="L18" s="6"/>
      <c r="M18" s="6">
        <v>541</v>
      </c>
      <c r="N18" s="6">
        <v>522</v>
      </c>
      <c r="O18" s="13"/>
      <c r="P18" s="13"/>
      <c r="Q18" s="13"/>
      <c r="R18" s="13"/>
      <c r="S18" s="13">
        <v>535</v>
      </c>
      <c r="T18" s="13">
        <v>550</v>
      </c>
      <c r="U18" s="31"/>
      <c r="V18" s="34">
        <v>532</v>
      </c>
      <c r="W18" s="34"/>
      <c r="X18" s="34"/>
      <c r="Y18">
        <f>SUM(S18:V18)</f>
        <v>1617</v>
      </c>
      <c r="Z18">
        <f>Y18*(1/18)</f>
        <v>89.833333333333329</v>
      </c>
    </row>
    <row r="19" spans="1:26" x14ac:dyDescent="0.25">
      <c r="B19" s="6" t="s">
        <v>189</v>
      </c>
      <c r="C19" s="6" t="s">
        <v>19</v>
      </c>
      <c r="D19" s="6" t="s">
        <v>20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13"/>
      <c r="P19" s="13"/>
      <c r="Q19" s="13"/>
      <c r="R19" s="13"/>
      <c r="S19" s="13"/>
      <c r="T19" s="13"/>
      <c r="U19" s="31"/>
      <c r="V19" s="34">
        <v>546</v>
      </c>
      <c r="W19" s="34"/>
      <c r="X19" s="34"/>
      <c r="Z19">
        <f>Y19*(1/18)</f>
        <v>0</v>
      </c>
    </row>
  </sheetData>
  <sortState xmlns:xlrd2="http://schemas.microsoft.com/office/spreadsheetml/2017/richdata2" ref="B5:Z19">
    <sortCondition descending="1" ref="Y5:Y19"/>
  </sortState>
  <mergeCells count="5">
    <mergeCell ref="B3:B4"/>
    <mergeCell ref="C3:C4"/>
    <mergeCell ref="D3:D4"/>
    <mergeCell ref="Y3:Z3"/>
    <mergeCell ref="B1:Z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2DEF-929F-40C2-958E-E2571D0FB85D}">
  <dimension ref="A1:T26"/>
  <sheetViews>
    <sheetView tabSelected="1" workbookViewId="0">
      <selection activeCell="R28" sqref="R28"/>
    </sheetView>
  </sheetViews>
  <sheetFormatPr defaultRowHeight="15" x14ac:dyDescent="0.25"/>
  <cols>
    <col min="1" max="1" width="4" bestFit="1" customWidth="1"/>
    <col min="2" max="2" width="23.140625" bestFit="1" customWidth="1"/>
    <col min="7" max="7" width="6.7109375" bestFit="1" customWidth="1"/>
    <col min="8" max="8" width="6.140625" bestFit="1" customWidth="1"/>
    <col min="10" max="12" width="6.140625" bestFit="1" customWidth="1"/>
    <col min="13" max="13" width="9.85546875" bestFit="1" customWidth="1"/>
    <col min="14" max="14" width="10.7109375" bestFit="1" customWidth="1"/>
    <col min="15" max="15" width="8.85546875" bestFit="1" customWidth="1"/>
    <col min="16" max="16" width="6.5703125" bestFit="1" customWidth="1"/>
    <col min="17" max="17" width="7.42578125" bestFit="1" customWidth="1"/>
    <col min="18" max="18" width="7.42578125" customWidth="1"/>
  </cols>
  <sheetData>
    <row r="1" spans="1:20" ht="15.75" thickBot="1" x14ac:dyDescent="0.3"/>
    <row r="2" spans="1:20" ht="19.5" thickBot="1" x14ac:dyDescent="0.35">
      <c r="B2" s="55" t="s">
        <v>184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61"/>
    </row>
    <row r="3" spans="1:20" ht="30" x14ac:dyDescent="0.25">
      <c r="B3" s="52" t="s">
        <v>72</v>
      </c>
      <c r="C3" s="52" t="s">
        <v>73</v>
      </c>
      <c r="D3" s="54" t="s">
        <v>74</v>
      </c>
      <c r="E3" s="9" t="s">
        <v>3</v>
      </c>
      <c r="F3" s="9" t="s">
        <v>5</v>
      </c>
      <c r="G3" s="9" t="s">
        <v>173</v>
      </c>
      <c r="H3" s="9" t="s">
        <v>9</v>
      </c>
      <c r="I3" s="37" t="s">
        <v>78</v>
      </c>
      <c r="J3" s="9" t="s">
        <v>13</v>
      </c>
      <c r="K3" s="9" t="s">
        <v>16</v>
      </c>
      <c r="L3" s="9" t="s">
        <v>18</v>
      </c>
      <c r="M3" s="9" t="s">
        <v>97</v>
      </c>
      <c r="N3" s="9" t="s">
        <v>141</v>
      </c>
      <c r="O3" s="9" t="s">
        <v>154</v>
      </c>
      <c r="P3" s="37" t="s">
        <v>160</v>
      </c>
      <c r="Q3" s="37" t="s">
        <v>164</v>
      </c>
      <c r="R3" s="37" t="s">
        <v>16</v>
      </c>
      <c r="S3" s="38" t="s">
        <v>182</v>
      </c>
      <c r="T3" s="38" t="s">
        <v>183</v>
      </c>
    </row>
    <row r="4" spans="1:20" x14ac:dyDescent="0.25">
      <c r="B4" s="53"/>
      <c r="C4" s="53"/>
      <c r="D4" s="54"/>
      <c r="E4" s="10" t="s">
        <v>4</v>
      </c>
      <c r="F4" s="10" t="s">
        <v>6</v>
      </c>
      <c r="G4" s="10" t="s">
        <v>8</v>
      </c>
      <c r="H4" s="10" t="s">
        <v>10</v>
      </c>
      <c r="I4" s="10" t="s">
        <v>12</v>
      </c>
      <c r="J4" s="10" t="s">
        <v>14</v>
      </c>
      <c r="K4" s="10" t="s">
        <v>15</v>
      </c>
      <c r="L4" s="10" t="s">
        <v>17</v>
      </c>
      <c r="M4" s="11" t="s">
        <v>98</v>
      </c>
      <c r="N4" s="11" t="s">
        <v>142</v>
      </c>
      <c r="O4" s="22" t="s">
        <v>155</v>
      </c>
      <c r="P4" s="22" t="s">
        <v>174</v>
      </c>
      <c r="Q4" s="36" t="s">
        <v>176</v>
      </c>
      <c r="R4" s="36" t="s">
        <v>195</v>
      </c>
      <c r="S4" s="12"/>
    </row>
    <row r="5" spans="1:20" x14ac:dyDescent="0.25">
      <c r="A5" s="2" t="s">
        <v>52</v>
      </c>
      <c r="B5" s="2" t="s">
        <v>120</v>
      </c>
      <c r="C5" s="2" t="s">
        <v>37</v>
      </c>
      <c r="D5" s="2" t="s">
        <v>35</v>
      </c>
      <c r="E5" s="2"/>
      <c r="F5" s="2"/>
      <c r="G5" s="2"/>
      <c r="H5" s="2"/>
      <c r="I5" s="2"/>
      <c r="J5" s="2">
        <v>370</v>
      </c>
      <c r="K5" s="2"/>
      <c r="L5" s="2"/>
      <c r="M5" s="2">
        <v>358</v>
      </c>
      <c r="N5" s="2">
        <v>366</v>
      </c>
      <c r="O5" s="2"/>
      <c r="P5" s="2">
        <v>369</v>
      </c>
      <c r="Q5" s="2">
        <v>371</v>
      </c>
      <c r="R5" s="7"/>
      <c r="S5" s="8">
        <f>SUM(N5:Q5)</f>
        <v>1106</v>
      </c>
      <c r="T5" s="8">
        <v>92.17</v>
      </c>
    </row>
    <row r="6" spans="1:20" x14ac:dyDescent="0.25">
      <c r="A6" s="2" t="s">
        <v>53</v>
      </c>
      <c r="B6" s="6" t="s">
        <v>118</v>
      </c>
      <c r="C6" s="6" t="s">
        <v>83</v>
      </c>
      <c r="D6" s="6" t="s">
        <v>45</v>
      </c>
      <c r="E6" s="6">
        <v>364</v>
      </c>
      <c r="F6" s="6">
        <v>358</v>
      </c>
      <c r="G6" s="6"/>
      <c r="H6" s="6">
        <v>367</v>
      </c>
      <c r="I6" s="6">
        <v>370</v>
      </c>
      <c r="J6" s="6">
        <v>375</v>
      </c>
      <c r="K6" s="6"/>
      <c r="L6" s="6">
        <v>361</v>
      </c>
      <c r="M6" s="6">
        <v>373</v>
      </c>
      <c r="N6" s="6">
        <v>369</v>
      </c>
      <c r="O6" s="6">
        <v>371</v>
      </c>
      <c r="P6" s="6">
        <v>364</v>
      </c>
      <c r="Q6" s="2"/>
      <c r="R6" s="7"/>
      <c r="S6" s="8">
        <f>SUM(N6:Q6)</f>
        <v>1104</v>
      </c>
      <c r="T6" s="8">
        <v>92</v>
      </c>
    </row>
    <row r="7" spans="1:20" x14ac:dyDescent="0.25">
      <c r="A7" s="2" t="s">
        <v>54</v>
      </c>
      <c r="B7" s="2" t="s">
        <v>115</v>
      </c>
      <c r="C7" s="2" t="s">
        <v>37</v>
      </c>
      <c r="D7" s="2" t="s">
        <v>27</v>
      </c>
      <c r="E7" s="2"/>
      <c r="F7" s="2">
        <v>361</v>
      </c>
      <c r="G7" s="2"/>
      <c r="H7" s="2"/>
      <c r="I7" s="2"/>
      <c r="J7" s="6">
        <v>363</v>
      </c>
      <c r="K7" s="2"/>
      <c r="L7" s="2"/>
      <c r="M7" s="2">
        <v>362</v>
      </c>
      <c r="N7" s="2">
        <v>362</v>
      </c>
      <c r="O7" s="2"/>
      <c r="P7" s="2">
        <v>366</v>
      </c>
      <c r="Q7" s="2"/>
      <c r="R7" s="7"/>
      <c r="S7" s="8">
        <f>SUM(M7:Q7)</f>
        <v>1090</v>
      </c>
      <c r="T7">
        <v>90.83</v>
      </c>
    </row>
    <row r="8" spans="1:20" x14ac:dyDescent="0.25">
      <c r="A8" s="2" t="s">
        <v>55</v>
      </c>
      <c r="B8" s="6" t="s">
        <v>129</v>
      </c>
      <c r="C8" s="6" t="s">
        <v>29</v>
      </c>
      <c r="D8" s="6" t="s">
        <v>76</v>
      </c>
      <c r="E8" s="6">
        <v>356</v>
      </c>
      <c r="F8" s="6">
        <v>369</v>
      </c>
      <c r="G8" s="6"/>
      <c r="H8" s="6"/>
      <c r="I8" s="6">
        <v>363</v>
      </c>
      <c r="J8" s="6">
        <v>362</v>
      </c>
      <c r="K8" s="6"/>
      <c r="L8" s="6">
        <v>357</v>
      </c>
      <c r="M8" s="6"/>
      <c r="N8" s="6">
        <v>368</v>
      </c>
      <c r="O8" s="6"/>
      <c r="P8" s="6"/>
      <c r="Q8" s="2">
        <v>362</v>
      </c>
      <c r="R8" s="7"/>
      <c r="S8" s="8">
        <f>SUM(L8:Q8)</f>
        <v>1087</v>
      </c>
      <c r="T8">
        <v>90.58</v>
      </c>
    </row>
    <row r="9" spans="1:20" x14ac:dyDescent="0.25">
      <c r="A9" s="2" t="s">
        <v>55</v>
      </c>
      <c r="B9" s="6" t="s">
        <v>131</v>
      </c>
      <c r="C9" s="6" t="s">
        <v>132</v>
      </c>
      <c r="D9" s="6" t="s">
        <v>35</v>
      </c>
      <c r="E9" s="6"/>
      <c r="F9" s="6"/>
      <c r="G9" s="6"/>
      <c r="H9" s="6">
        <v>367</v>
      </c>
      <c r="I9" s="6">
        <v>362</v>
      </c>
      <c r="J9" s="6">
        <v>358</v>
      </c>
      <c r="K9" s="6"/>
      <c r="L9" s="6"/>
      <c r="M9" s="6"/>
      <c r="N9" s="6"/>
      <c r="O9" s="6"/>
      <c r="P9" s="6"/>
      <c r="Q9" s="2"/>
      <c r="R9" s="7"/>
      <c r="S9" s="8">
        <f>SUM(H9:Q9)</f>
        <v>1087</v>
      </c>
      <c r="T9">
        <v>90.58</v>
      </c>
    </row>
    <row r="10" spans="1:20" x14ac:dyDescent="0.25">
      <c r="A10" s="2" t="s">
        <v>57</v>
      </c>
      <c r="B10" s="6" t="s">
        <v>117</v>
      </c>
      <c r="C10" s="6" t="s">
        <v>29</v>
      </c>
      <c r="D10" s="6" t="s">
        <v>35</v>
      </c>
      <c r="E10" s="6">
        <v>354</v>
      </c>
      <c r="F10" s="6"/>
      <c r="G10" s="6">
        <v>364</v>
      </c>
      <c r="H10" s="6"/>
      <c r="I10" s="6"/>
      <c r="J10" s="6">
        <v>359</v>
      </c>
      <c r="K10" s="6">
        <v>358</v>
      </c>
      <c r="L10" s="6">
        <v>360</v>
      </c>
      <c r="M10" s="6">
        <v>356</v>
      </c>
      <c r="N10" s="6">
        <v>359</v>
      </c>
      <c r="O10" s="6"/>
      <c r="P10" s="6">
        <v>363</v>
      </c>
      <c r="Q10" s="2">
        <v>364</v>
      </c>
      <c r="R10" s="7"/>
      <c r="S10" s="8">
        <f>SUM(N10:Q10)</f>
        <v>1086</v>
      </c>
      <c r="T10" s="8">
        <v>90.5</v>
      </c>
    </row>
    <row r="11" spans="1:20" x14ac:dyDescent="0.25">
      <c r="A11" s="2" t="s">
        <v>58</v>
      </c>
      <c r="B11" s="6" t="s">
        <v>127</v>
      </c>
      <c r="C11" s="6" t="s">
        <v>128</v>
      </c>
      <c r="D11" s="6" t="s">
        <v>35</v>
      </c>
      <c r="E11" s="6">
        <v>350</v>
      </c>
      <c r="F11" s="6">
        <v>361</v>
      </c>
      <c r="G11" s="6"/>
      <c r="H11" s="6"/>
      <c r="I11" s="6">
        <v>349</v>
      </c>
      <c r="J11" s="6">
        <v>350</v>
      </c>
      <c r="K11" s="6"/>
      <c r="L11" s="6">
        <v>362</v>
      </c>
      <c r="M11" s="6">
        <v>370</v>
      </c>
      <c r="N11" s="6">
        <v>352</v>
      </c>
      <c r="O11" s="6"/>
      <c r="P11" s="6">
        <v>360</v>
      </c>
      <c r="Q11" s="2"/>
      <c r="R11" s="7"/>
      <c r="S11" s="8">
        <f>SUM(M11:Q11)</f>
        <v>1082</v>
      </c>
      <c r="T11">
        <v>90.17</v>
      </c>
    </row>
    <row r="12" spans="1:20" x14ac:dyDescent="0.25">
      <c r="A12" s="2" t="s">
        <v>59</v>
      </c>
      <c r="B12" s="6" t="s">
        <v>126</v>
      </c>
      <c r="C12" s="6" t="s">
        <v>19</v>
      </c>
      <c r="D12" s="6" t="s">
        <v>27</v>
      </c>
      <c r="E12" s="6">
        <v>355</v>
      </c>
      <c r="F12" s="6">
        <v>345</v>
      </c>
      <c r="G12" s="6"/>
      <c r="H12" s="6">
        <v>351</v>
      </c>
      <c r="I12" s="6">
        <v>348</v>
      </c>
      <c r="J12" s="6">
        <v>356</v>
      </c>
      <c r="K12" s="6"/>
      <c r="L12" s="6">
        <v>351</v>
      </c>
      <c r="M12" s="6">
        <v>357</v>
      </c>
      <c r="N12" s="6"/>
      <c r="O12" s="6"/>
      <c r="P12" s="6"/>
      <c r="Q12" s="2"/>
      <c r="R12" s="7"/>
      <c r="S12" s="8">
        <f>SUM(J12:Q12)</f>
        <v>1064</v>
      </c>
      <c r="T12" s="8">
        <v>88.67</v>
      </c>
    </row>
    <row r="13" spans="1:20" x14ac:dyDescent="0.25">
      <c r="A13" s="2" t="s">
        <v>60</v>
      </c>
      <c r="B13" s="2" t="s">
        <v>130</v>
      </c>
      <c r="C13" s="2" t="s">
        <v>107</v>
      </c>
      <c r="D13" s="2" t="s">
        <v>27</v>
      </c>
      <c r="E13" s="2"/>
      <c r="F13" s="2">
        <v>357</v>
      </c>
      <c r="G13" s="2"/>
      <c r="H13" s="2"/>
      <c r="I13" s="2"/>
      <c r="J13" s="2">
        <v>358</v>
      </c>
      <c r="K13" s="2">
        <v>347</v>
      </c>
      <c r="L13" s="2"/>
      <c r="M13" s="2"/>
      <c r="N13" s="2"/>
      <c r="O13" s="2"/>
      <c r="P13" s="2"/>
      <c r="Q13" s="2"/>
      <c r="R13" s="7"/>
      <c r="S13" s="8">
        <f>SUM(F13:Q13)</f>
        <v>1062</v>
      </c>
      <c r="T13" s="8">
        <v>88.5</v>
      </c>
    </row>
    <row r="14" spans="1:20" x14ac:dyDescent="0.25">
      <c r="A14" s="2" t="s">
        <v>60</v>
      </c>
      <c r="B14" s="6" t="s">
        <v>125</v>
      </c>
      <c r="C14" s="6" t="s">
        <v>1</v>
      </c>
      <c r="D14" s="6" t="s">
        <v>27</v>
      </c>
      <c r="E14" s="6">
        <v>359</v>
      </c>
      <c r="F14" s="6"/>
      <c r="G14" s="6"/>
      <c r="H14" s="6">
        <v>352</v>
      </c>
      <c r="I14" s="6"/>
      <c r="J14" s="6">
        <v>354</v>
      </c>
      <c r="K14" s="6"/>
      <c r="L14" s="6">
        <v>339</v>
      </c>
      <c r="M14" s="6">
        <v>359</v>
      </c>
      <c r="N14" s="6"/>
      <c r="O14" s="6"/>
      <c r="P14" s="6"/>
      <c r="Q14" s="2"/>
      <c r="R14" s="7"/>
      <c r="S14" s="8">
        <f>SUM(J14:Q14)</f>
        <v>1052</v>
      </c>
      <c r="T14" s="8">
        <v>87.67</v>
      </c>
    </row>
    <row r="15" spans="1:20" x14ac:dyDescent="0.25">
      <c r="A15" s="2" t="s">
        <v>62</v>
      </c>
      <c r="B15" s="6" t="s">
        <v>134</v>
      </c>
      <c r="C15" s="6" t="s">
        <v>19</v>
      </c>
      <c r="D15" s="6" t="s">
        <v>27</v>
      </c>
      <c r="E15" s="6">
        <v>335</v>
      </c>
      <c r="F15" s="6"/>
      <c r="G15" s="6"/>
      <c r="H15" s="6"/>
      <c r="I15" s="6">
        <v>336</v>
      </c>
      <c r="J15" s="6">
        <v>349</v>
      </c>
      <c r="K15" s="6"/>
      <c r="L15" s="6">
        <v>354</v>
      </c>
      <c r="M15" s="6">
        <v>347</v>
      </c>
      <c r="N15" s="6"/>
      <c r="O15" s="6"/>
      <c r="P15" s="6"/>
      <c r="Q15" s="2"/>
      <c r="R15" s="7"/>
      <c r="S15" s="8">
        <f>SUM(J15:Q15)</f>
        <v>1050</v>
      </c>
      <c r="T15" s="8">
        <v>87.5</v>
      </c>
    </row>
    <row r="16" spans="1:20" x14ac:dyDescent="0.25">
      <c r="A16" s="2" t="s">
        <v>63</v>
      </c>
      <c r="B16" s="6" t="s">
        <v>124</v>
      </c>
      <c r="C16" s="6" t="s">
        <v>19</v>
      </c>
      <c r="D16" s="6" t="s">
        <v>27</v>
      </c>
      <c r="E16" s="6">
        <v>360</v>
      </c>
      <c r="F16" s="6"/>
      <c r="G16" s="6"/>
      <c r="H16" s="6">
        <v>357</v>
      </c>
      <c r="I16" s="6">
        <v>358</v>
      </c>
      <c r="J16" s="6">
        <v>349</v>
      </c>
      <c r="K16" s="6"/>
      <c r="L16" s="6"/>
      <c r="M16" s="6">
        <v>340</v>
      </c>
      <c r="N16" s="6"/>
      <c r="O16" s="6"/>
      <c r="P16" s="6"/>
      <c r="Q16" s="2"/>
      <c r="R16" s="7"/>
      <c r="S16" s="8">
        <f>SUM(I16:Q16)</f>
        <v>1047</v>
      </c>
      <c r="T16" s="8">
        <v>87.25</v>
      </c>
    </row>
    <row r="17" spans="1:20" x14ac:dyDescent="0.25">
      <c r="A17" s="2" t="s">
        <v>64</v>
      </c>
      <c r="B17" s="6" t="s">
        <v>135</v>
      </c>
      <c r="C17" s="6" t="s">
        <v>25</v>
      </c>
      <c r="D17" s="6" t="s">
        <v>45</v>
      </c>
      <c r="E17" s="6"/>
      <c r="F17" s="6"/>
      <c r="G17" s="6"/>
      <c r="H17" s="6"/>
      <c r="I17" s="6">
        <v>343</v>
      </c>
      <c r="J17" s="6">
        <v>351</v>
      </c>
      <c r="K17" s="6"/>
      <c r="L17" s="6">
        <v>348</v>
      </c>
      <c r="M17" s="6">
        <v>343</v>
      </c>
      <c r="N17" s="6"/>
      <c r="O17" s="6"/>
      <c r="P17" s="6">
        <v>347</v>
      </c>
      <c r="Q17" s="2">
        <v>356</v>
      </c>
      <c r="R17" s="7"/>
      <c r="S17" s="8">
        <f>SUM(M17:Q17)</f>
        <v>1046</v>
      </c>
      <c r="T17" s="8">
        <v>87.17</v>
      </c>
    </row>
    <row r="18" spans="1:20" x14ac:dyDescent="0.25">
      <c r="A18" s="2" t="s">
        <v>65</v>
      </c>
      <c r="B18" s="6" t="s">
        <v>133</v>
      </c>
      <c r="C18" s="6" t="s">
        <v>37</v>
      </c>
      <c r="D18" s="6" t="s">
        <v>35</v>
      </c>
      <c r="E18" s="6">
        <v>319</v>
      </c>
      <c r="F18" s="6">
        <v>343</v>
      </c>
      <c r="G18" s="6"/>
      <c r="H18" s="6"/>
      <c r="I18" s="6">
        <v>371</v>
      </c>
      <c r="J18" s="6">
        <v>348</v>
      </c>
      <c r="K18" s="6"/>
      <c r="L18" s="6">
        <v>345</v>
      </c>
      <c r="M18" s="6">
        <v>349</v>
      </c>
      <c r="N18" s="6">
        <v>337</v>
      </c>
      <c r="O18" s="6"/>
      <c r="P18" s="6">
        <v>349</v>
      </c>
      <c r="Q18" s="2">
        <v>351</v>
      </c>
      <c r="R18" s="7"/>
      <c r="S18" s="8">
        <f>SUM(N18:Q18)</f>
        <v>1037</v>
      </c>
      <c r="T18" s="8">
        <v>86.42</v>
      </c>
    </row>
    <row r="19" spans="1:20" x14ac:dyDescent="0.25">
      <c r="A19" s="2" t="s">
        <v>66</v>
      </c>
      <c r="B19" s="2" t="s">
        <v>140</v>
      </c>
      <c r="C19" s="2" t="s">
        <v>32</v>
      </c>
      <c r="D19" s="2" t="s">
        <v>35</v>
      </c>
      <c r="E19" s="2"/>
      <c r="F19" s="2">
        <v>351</v>
      </c>
      <c r="G19" s="2"/>
      <c r="H19" s="2">
        <v>323</v>
      </c>
      <c r="I19" s="2">
        <v>328</v>
      </c>
      <c r="J19" s="2">
        <v>344</v>
      </c>
      <c r="K19" s="2"/>
      <c r="L19" s="2">
        <v>326</v>
      </c>
      <c r="M19" s="2"/>
      <c r="N19" s="2"/>
      <c r="O19" s="2"/>
      <c r="P19" s="2"/>
      <c r="Q19" s="2"/>
      <c r="R19" s="7"/>
      <c r="S19" s="8">
        <f>SUM(I19:Q19)</f>
        <v>998</v>
      </c>
      <c r="T19" s="8">
        <v>83.17</v>
      </c>
    </row>
    <row r="20" spans="1:20" x14ac:dyDescent="0.25">
      <c r="A20" s="2" t="s">
        <v>67</v>
      </c>
      <c r="B20" s="2" t="s">
        <v>138</v>
      </c>
      <c r="C20" s="2" t="s">
        <v>37</v>
      </c>
      <c r="D20" s="2" t="s">
        <v>35</v>
      </c>
      <c r="E20" s="2">
        <v>333</v>
      </c>
      <c r="F20" s="2">
        <v>332</v>
      </c>
      <c r="G20" s="2"/>
      <c r="H20" s="2">
        <v>336</v>
      </c>
      <c r="I20" s="2"/>
      <c r="J20" s="2">
        <v>349</v>
      </c>
      <c r="K20" s="2"/>
      <c r="L20" s="2">
        <v>321</v>
      </c>
      <c r="M20" s="2"/>
      <c r="N20" s="2"/>
      <c r="O20" s="2"/>
      <c r="P20" s="2">
        <v>321</v>
      </c>
      <c r="Q20" s="2">
        <v>353</v>
      </c>
      <c r="R20" s="7"/>
      <c r="S20" s="8">
        <f>SUM(L20:Q20)</f>
        <v>995</v>
      </c>
      <c r="T20" s="8">
        <v>82.92</v>
      </c>
    </row>
    <row r="21" spans="1:20" x14ac:dyDescent="0.25">
      <c r="A21" s="2" t="s">
        <v>68</v>
      </c>
      <c r="B21" s="2" t="s">
        <v>139</v>
      </c>
      <c r="C21" s="2" t="s">
        <v>51</v>
      </c>
      <c r="D21" s="2" t="s">
        <v>35</v>
      </c>
      <c r="E21" s="2"/>
      <c r="F21" s="2">
        <v>345</v>
      </c>
      <c r="G21" s="2"/>
      <c r="H21" s="2">
        <v>352</v>
      </c>
      <c r="I21" s="2">
        <v>354</v>
      </c>
      <c r="J21" s="2">
        <v>325</v>
      </c>
      <c r="K21" s="2"/>
      <c r="L21" s="2">
        <v>326</v>
      </c>
      <c r="M21" s="2">
        <v>343</v>
      </c>
      <c r="N21" s="2"/>
      <c r="O21" s="2"/>
      <c r="P21" s="2"/>
      <c r="Q21" s="2"/>
      <c r="R21" s="7"/>
      <c r="S21" s="8"/>
    </row>
    <row r="22" spans="1:20" x14ac:dyDescent="0.25">
      <c r="A22" s="2" t="s">
        <v>69</v>
      </c>
      <c r="B22" s="2" t="s">
        <v>136</v>
      </c>
      <c r="C22" s="2" t="s">
        <v>137</v>
      </c>
      <c r="D22" s="2" t="s">
        <v>76</v>
      </c>
      <c r="E22" s="2"/>
      <c r="F22" s="2"/>
      <c r="G22" s="2"/>
      <c r="H22" s="2"/>
      <c r="I22" s="2"/>
      <c r="J22" s="2">
        <v>361</v>
      </c>
      <c r="K22" s="2"/>
      <c r="L22" s="2"/>
      <c r="M22" s="2"/>
      <c r="N22" s="2"/>
      <c r="O22" s="2"/>
      <c r="P22" s="2"/>
      <c r="Q22" s="2"/>
      <c r="R22" s="7"/>
    </row>
    <row r="23" spans="1:20" x14ac:dyDescent="0.25">
      <c r="A23" s="2" t="s">
        <v>70</v>
      </c>
      <c r="B23" s="6" t="s">
        <v>143</v>
      </c>
      <c r="C23" s="6" t="s">
        <v>83</v>
      </c>
      <c r="D23" s="6" t="s">
        <v>45</v>
      </c>
      <c r="E23" s="2"/>
      <c r="F23" s="2"/>
      <c r="G23" s="2"/>
      <c r="H23" s="2"/>
      <c r="I23" s="2"/>
      <c r="J23" s="2"/>
      <c r="K23" s="2"/>
      <c r="L23" s="2"/>
      <c r="M23" s="2"/>
      <c r="N23" s="2">
        <v>346</v>
      </c>
      <c r="O23" s="2">
        <v>346</v>
      </c>
      <c r="P23" s="2"/>
      <c r="Q23" s="2"/>
      <c r="R23" s="7"/>
    </row>
    <row r="24" spans="1:20" x14ac:dyDescent="0.25">
      <c r="A24" s="2"/>
      <c r="B24" s="6" t="s">
        <v>162</v>
      </c>
      <c r="C24" s="6" t="s">
        <v>83</v>
      </c>
      <c r="D24" s="6" t="s">
        <v>27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v>354</v>
      </c>
      <c r="Q24" s="2"/>
      <c r="R24" s="7"/>
    </row>
    <row r="25" spans="1:20" x14ac:dyDescent="0.25">
      <c r="A25" s="2"/>
      <c r="B25" s="6" t="s">
        <v>165</v>
      </c>
      <c r="C25" s="6" t="s">
        <v>37</v>
      </c>
      <c r="D25" s="6" t="s">
        <v>95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v>350</v>
      </c>
      <c r="R25" s="7">
        <v>349</v>
      </c>
    </row>
    <row r="26" spans="1:20" x14ac:dyDescent="0.25">
      <c r="B26" s="49" t="s">
        <v>196</v>
      </c>
      <c r="C26" s="49" t="s">
        <v>37</v>
      </c>
      <c r="D26" s="49" t="s">
        <v>95</v>
      </c>
      <c r="R26">
        <v>352</v>
      </c>
    </row>
  </sheetData>
  <sortState xmlns:xlrd2="http://schemas.microsoft.com/office/spreadsheetml/2017/richdata2" ref="B5:T25">
    <sortCondition descending="1" ref="S5:S25"/>
  </sortState>
  <mergeCells count="4">
    <mergeCell ref="B3:B4"/>
    <mergeCell ref="C3:C4"/>
    <mergeCell ref="D3:D4"/>
    <mergeCell ref="B2:T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junior fiúk</vt:lpstr>
      <vt:lpstr>ifi fiúk</vt:lpstr>
      <vt:lpstr>junior lány</vt:lpstr>
      <vt:lpstr>ifi 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Györgyi</dc:creator>
  <cp:lastModifiedBy>Egyesület KSI</cp:lastModifiedBy>
  <dcterms:created xsi:type="dcterms:W3CDTF">2022-03-24T12:53:33Z</dcterms:created>
  <dcterms:modified xsi:type="dcterms:W3CDTF">2022-08-19T13:03:06Z</dcterms:modified>
</cp:coreProperties>
</file>