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E:\honlaphoz\Diákolimpia\2021-22 Diákolimpia országos döntők\"/>
    </mc:Choice>
  </mc:AlternateContent>
  <xr:revisionPtr revIDLastSave="0" documentId="13_ncr:1_{9E1A1D89-4919-4022-A45E-3E509AA85B13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Lpu_Fiú_a_20" sheetId="2" r:id="rId2"/>
    <sheet name="Lpu_Fiú_b_20" sheetId="6" r:id="rId3"/>
    <sheet name="Lpu_Fiú_c_40" sheetId="10" r:id="rId4"/>
    <sheet name="Lpu_Leány_a_20" sheetId="15" r:id="rId5"/>
    <sheet name="Lpu_Leány_b_20" sheetId="7" r:id="rId6"/>
    <sheet name="Lpi_Fiú_a_20" sheetId="16" r:id="rId7"/>
    <sheet name="Lpi_Fiú_b_20" sheetId="8" r:id="rId8"/>
    <sheet name="Lpi40_Fiú_c_40" sheetId="12" r:id="rId9"/>
    <sheet name="Lpi_Leány_b_20" sheetId="9" r:id="rId10"/>
    <sheet name="Lpi40_Leány_c_40" sheetId="13" r:id="rId11"/>
    <sheet name="Nevezés OB" sheetId="20" r:id="rId12"/>
    <sheet name="Oklevél(egyéni állóA4)" sheetId="17" r:id="rId13"/>
    <sheet name="Oklevél(csapat állóA4)" sheetId="23" r:id="rId14"/>
    <sheet name="Munka1" sheetId="18" r:id="rId15"/>
  </sheets>
  <definedNames>
    <definedName name="_xlnm._FilterDatabase" localSheetId="6" hidden="1">Lpi_Fiú_a_20!#REF!</definedName>
    <definedName name="_xlnm._FilterDatabase" localSheetId="7" hidden="1">Lpi_Fiú_b_20!$A$2:$I$2</definedName>
    <definedName name="_xlnm._FilterDatabase" localSheetId="9" hidden="1">Lpi_Leány_b_20!$A$2:$J$2</definedName>
    <definedName name="_xlnm._FilterDatabase" localSheetId="8" hidden="1">Lpi40_Fiú_c_40!#REF!</definedName>
    <definedName name="_xlnm._FilterDatabase" localSheetId="10" hidden="1">Lpi40_Leány_c_40!#REF!</definedName>
    <definedName name="_xlnm._FilterDatabase" localSheetId="1" hidden="1">Lpu_Fiú_a_20!$A$2:$I$2</definedName>
    <definedName name="_xlnm._FilterDatabase" localSheetId="2" hidden="1">Lpu_Fiú_b_20!$A$2:$I$2</definedName>
    <definedName name="_xlnm._FilterDatabase" localSheetId="3" hidden="1">Lpu_Fiú_c_40!$A$2:$K$2</definedName>
    <definedName name="_xlnm._FilterDatabase" localSheetId="4" hidden="1">Lpu_Leány_a_20!#REF!</definedName>
    <definedName name="_xlnm._FilterDatabase" localSheetId="5" hidden="1">Lpu_Leány_b_20!$A$2:$I$2</definedName>
    <definedName name="Korcsoportok">Munka1!$F$1:$F$9</definedName>
    <definedName name="_xlnm.Print_Area" localSheetId="11">'Nevezés OB'!$A$1:$L$193</definedName>
    <definedName name="_xlnm.Print_Area" localSheetId="13">'Oklevél(csapat állóA4)'!$D$3:$P$248</definedName>
    <definedName name="_xlnm.Print_Area" localSheetId="12">'Oklevél(egyéni állóA4)'!$D$3:$P$251</definedName>
    <definedName name="Versenyszámok">Munka1!$A$1:$A$21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6" l="1"/>
  <c r="B38" i="20"/>
  <c r="B37" i="20"/>
  <c r="D34" i="9"/>
  <c r="D35" i="6"/>
  <c r="I8" i="6"/>
  <c r="K21" i="20"/>
  <c r="K43" i="20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D66" i="17"/>
  <c r="G50" i="17"/>
  <c r="K45" i="20"/>
  <c r="K44" i="20"/>
  <c r="C18" i="20" l="1"/>
  <c r="C17" i="20"/>
  <c r="C16" i="20"/>
  <c r="C29" i="20"/>
  <c r="C28" i="20"/>
  <c r="C27" i="20"/>
  <c r="C39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6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K78" i="20"/>
  <c r="K77" i="20"/>
  <c r="K76" i="20"/>
  <c r="K23" i="20"/>
  <c r="K22" i="20" l="1"/>
  <c r="B154" i="20"/>
  <c r="B155" i="20"/>
  <c r="K7" i="10"/>
  <c r="I4" i="7"/>
  <c r="I7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K153" i="20" l="1"/>
  <c r="I9" i="7"/>
  <c r="I5" i="7"/>
  <c r="I10" i="7"/>
  <c r="I12" i="7"/>
  <c r="I11" i="7"/>
  <c r="I6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I4" i="15"/>
  <c r="K66" i="20" s="1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3" i="15"/>
  <c r="K65" i="20" s="1"/>
  <c r="K4" i="10"/>
  <c r="K55" i="20" s="1"/>
  <c r="K3" i="10"/>
  <c r="K54" i="20" s="1"/>
  <c r="K6" i="10"/>
  <c r="K5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4" i="9"/>
  <c r="I3" i="9"/>
  <c r="I5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K154" i="20"/>
  <c r="K155" i="20"/>
  <c r="K6" i="12"/>
  <c r="K5" i="12"/>
  <c r="K7" i="12"/>
  <c r="K3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4" i="12"/>
  <c r="I5" i="8"/>
  <c r="I8" i="8"/>
  <c r="I3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4" i="8"/>
  <c r="I5" i="16"/>
  <c r="I4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3" i="16"/>
  <c r="K110" i="20"/>
  <c r="K111" i="20"/>
  <c r="K109" i="20"/>
  <c r="I6" i="6"/>
  <c r="I9" i="6"/>
  <c r="I12" i="6"/>
  <c r="I5" i="6"/>
  <c r="I11" i="6"/>
  <c r="I3" i="6"/>
  <c r="I13" i="6"/>
  <c r="I10" i="6"/>
  <c r="I7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4" i="6"/>
  <c r="I4" i="2"/>
  <c r="I8" i="2"/>
  <c r="I9" i="2"/>
  <c r="I3" i="2"/>
  <c r="I10" i="2"/>
  <c r="I5" i="2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4" i="13"/>
  <c r="K176" i="20" s="1"/>
  <c r="K5" i="13"/>
  <c r="K177" i="20" s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3" i="13"/>
  <c r="K175" i="20" s="1"/>
  <c r="K10" i="20" l="1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<sst xmlns="http://schemas.openxmlformats.org/spreadsheetml/2006/main" count="559" uniqueCount="121">
  <si>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</si>
  <si>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</si>
  <si>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</si>
  <si>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</si>
  <si>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</si>
  <si>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</si>
  <si>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</si>
  <si>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</si>
  <si>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</si>
  <si>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</si>
  <si>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</si>
  <si>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</si>
  <si>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</si>
  <si>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</si>
  <si>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</si>
  <si>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</si>
  <si>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</si>
  <si>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</si>
  <si>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</si>
  <si>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</si>
  <si>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</si>
  <si>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</si>
  <si>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</si>
  <si>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</si>
  <si>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</si>
  <si>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</si>
  <si>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</si>
  <si>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</si>
  <si>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</si>
  <si>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</si>
  <si>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</si>
  <si>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</si>
  <si>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</si>
  <si>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</si>
  <si>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</si>
  <si>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</si>
  <si>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</si>
  <si>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</si>
  <si>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</si>
  <si>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</si>
  <si>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</si>
  <si>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</si>
  <si>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</si>
  <si>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</si>
  <si>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</si>
  <si>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2019/20</t>
  </si>
  <si>
    <t>Kecskemét 2019. november 09.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</si>
  <si>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</si>
  <si>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</si>
  <si>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</si>
  <si>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</si>
  <si>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</si>
  <si>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</si>
  <si>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</si>
  <si>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</si>
  <si>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</si>
  <si>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</si>
  <si>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</si>
  <si>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</si>
  <si>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</si>
  <si>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</si>
  <si>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</si>
  <si>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</si>
  <si>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</si>
  <si>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</si>
  <si>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</si>
  <si>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</si>
  <si>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</si>
  <si>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</si>
  <si>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</si>
  <si>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</si>
  <si>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</si>
  <si>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</si>
  <si>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</si>
  <si>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</si>
  <si>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</si>
  <si>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</si>
  <si>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</si>
  <si>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</si>
  <si>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</si>
  <si>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2021/2022. TANÉVI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</si>
  <si>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</si>
  <si>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>Molnár Bálint</t>
  </si>
  <si>
    <t>Németh András</t>
  </si>
  <si>
    <t>Szombathely</t>
  </si>
  <si>
    <t>Kisalföldi ASzC Herman Ottó Környezetvédelmi és Mezőgazdasági Technikum, Szakképző Iskola és Kollégium</t>
  </si>
  <si>
    <t>Hersits Balázs</t>
  </si>
  <si>
    <t>Rozmán Henrik István</t>
  </si>
  <si>
    <t>Farkas Péter</t>
  </si>
  <si>
    <t>Németh Bence</t>
  </si>
  <si>
    <t>Sárközi Richárd</t>
  </si>
  <si>
    <t>Tompa Márk</t>
  </si>
  <si>
    <t>Zubor Márk Zsolt</t>
  </si>
  <si>
    <t>Premontrei Rendi Szent Norbert Gimnázium</t>
  </si>
  <si>
    <t>Vas Megyei SZC Savaria Technikum és Kollégium</t>
  </si>
  <si>
    <t>Barcsánics Iván Benedek</t>
  </si>
  <si>
    <t>Csirkovics Dániel</t>
  </si>
  <si>
    <t>Sebestyén Ákos Dávid</t>
  </si>
  <si>
    <t>Vida Péter László</t>
  </si>
  <si>
    <t>Kókai Ádám</t>
  </si>
  <si>
    <t>Vas megye</t>
  </si>
  <si>
    <t>Muntean Réka</t>
  </si>
  <si>
    <t>Kulcsár Kamilla</t>
  </si>
  <si>
    <t>Pál Alma</t>
  </si>
  <si>
    <t>Nagy Nóra</t>
  </si>
  <si>
    <t>Nagy Petra Míra</t>
  </si>
  <si>
    <t>Szombathelyi Nagy Lajos Gimnázium</t>
  </si>
  <si>
    <t>Csóri Dorina</t>
  </si>
  <si>
    <t>Karácsonyi Valentina</t>
  </si>
  <si>
    <t>Molnár Rebeka</t>
  </si>
  <si>
    <t>Simon Virág</t>
  </si>
  <si>
    <t>Tóth Máté</t>
  </si>
  <si>
    <t>Megye: VAS MEGYE</t>
  </si>
  <si>
    <t>Helyszín: Szombathely, Homok úti lőtér</t>
  </si>
  <si>
    <t>Időpont: 2022.  április 21.</t>
  </si>
  <si>
    <t>Nevezés - VAS Megye</t>
  </si>
  <si>
    <t>A Magyar Diáksport Szövetség és a Magyar Sportlövők Szövetsége által rendezett Vas megyei döntőn elért eredményeik alapján a következő</t>
  </si>
  <si>
    <t xml:space="preserve">    Vas  Megyei Sportlövő Szövetség                                                                                                                                                  Vas Megyei Sportlövő Szövetség                               </t>
  </si>
  <si>
    <t xml:space="preserve">                                                                                                       </t>
  </si>
  <si>
    <t>Nagy  István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</si>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</sst>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10"/>
      <color indexed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30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4" fillId="5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Fill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4" fillId="5" borderId="8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7" fillId="0" borderId="1" xfId="3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36" fillId="0" borderId="1" xfId="3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37" fillId="0" borderId="3" xfId="3" applyFont="1" applyFill="1" applyBorder="1" applyAlignment="1">
      <alignment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37" fillId="0" borderId="0" xfId="3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/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49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font>
        <color auto="1"/>
      </font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133350</xdr:rowOff>
    </xdr:from>
    <xdr:to>
      <xdr:col>3</xdr:col>
      <xdr:colOff>76200</xdr:colOff>
      <xdr:row>19</xdr:row>
      <xdr:rowOff>161925</xdr:rowOff>
    </xdr:to>
    <xdr:pic>
      <xdr:nvPicPr>
        <xdr:cNvPr id="5" name="Kép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47925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3</xdr:row>
      <xdr:rowOff>95250</xdr:rowOff>
    </xdr:from>
    <xdr:to>
      <xdr:col>6</xdr:col>
      <xdr:colOff>0</xdr:colOff>
      <xdr:row>9</xdr:row>
      <xdr:rowOff>133350</xdr:rowOff>
    </xdr:to>
    <xdr:pic>
      <xdr:nvPicPr>
        <xdr:cNvPr id="6" name="Kép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657350" y="847725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600075</xdr:colOff>
      <xdr:row>8</xdr:row>
      <xdr:rowOff>91804</xdr:rowOff>
    </xdr:from>
    <xdr:to>
      <xdr:col>8</xdr:col>
      <xdr:colOff>304800</xdr:colOff>
      <xdr:row>19</xdr:row>
      <xdr:rowOff>152400</xdr:rowOff>
    </xdr:to>
    <xdr:pic>
      <xdr:nvPicPr>
        <xdr:cNvPr id="7" name="Picture 2" descr="HOM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920604"/>
          <a:ext cx="1533525" cy="1841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workbookViewId="0">
      <selection activeCell="A27" sqref="A27:I27"/>
    </sheetView>
  </sheetViews>
  <sheetFormatPr defaultRowHeight="12.75" x14ac:dyDescent="0.2"/>
  <cols>
    <col min="1" max="1" width="9.140625" style="20"/>
    <col min="2" max="2" width="9.140625" style="21"/>
    <col min="3" max="3" width="9.140625" style="20"/>
    <col min="4" max="6" width="9.140625" style="21"/>
    <col min="7" max="8" width="9.140625" style="20"/>
    <col min="9" max="9" width="9.140625" style="22"/>
    <col min="10" max="16384" width="9.140625" style="21"/>
  </cols>
  <sheetData>
    <row r="2" spans="1:9" s="24" customFormat="1" ht="23.25" x14ac:dyDescent="0.35">
      <c r="A2" s="109" t="s">
        <v>80</v>
      </c>
      <c r="B2" s="109"/>
      <c r="C2" s="109"/>
      <c r="D2" s="109"/>
      <c r="E2" s="109"/>
      <c r="F2" s="109"/>
      <c r="G2" s="109"/>
      <c r="H2" s="109"/>
      <c r="I2" s="109"/>
    </row>
    <row r="3" spans="1:9" s="24" customFormat="1" ht="23.25" x14ac:dyDescent="0.35">
      <c r="A3" s="109" t="s">
        <v>7</v>
      </c>
      <c r="B3" s="109"/>
      <c r="C3" s="109"/>
      <c r="D3" s="109"/>
      <c r="E3" s="109"/>
      <c r="F3" s="109"/>
      <c r="G3" s="109"/>
      <c r="H3" s="109"/>
      <c r="I3" s="109"/>
    </row>
    <row r="4" spans="1:9" s="24" customFormat="1" ht="23.25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s="24" customFormat="1" ht="23.25" x14ac:dyDescent="0.35">
      <c r="A5" s="32"/>
      <c r="B5" s="32"/>
      <c r="C5" s="32"/>
      <c r="D5" s="32"/>
      <c r="E5" s="32"/>
      <c r="F5" s="32"/>
      <c r="G5" s="32"/>
      <c r="H5" s="32"/>
      <c r="I5" s="32"/>
    </row>
    <row r="20" spans="1:9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6.25" x14ac:dyDescent="0.4">
      <c r="A21" s="110" t="s">
        <v>112</v>
      </c>
      <c r="B21" s="110"/>
      <c r="C21" s="110"/>
      <c r="D21" s="110"/>
      <c r="E21" s="110"/>
      <c r="F21" s="110"/>
      <c r="G21" s="110"/>
      <c r="H21" s="110"/>
      <c r="I21" s="110"/>
    </row>
    <row r="22" spans="1:9" s="26" customFormat="1" ht="23.25" x14ac:dyDescent="0.35">
      <c r="A22" s="25"/>
      <c r="C22" s="25"/>
      <c r="G22" s="25"/>
      <c r="H22" s="25"/>
      <c r="I22" s="27"/>
    </row>
    <row r="23" spans="1:9" s="24" customFormat="1" ht="23.25" x14ac:dyDescent="0.35">
      <c r="A23" s="109" t="s">
        <v>113</v>
      </c>
      <c r="B23" s="109"/>
      <c r="C23" s="109"/>
      <c r="D23" s="109"/>
      <c r="E23" s="109"/>
      <c r="F23" s="109"/>
      <c r="G23" s="109"/>
      <c r="H23" s="109"/>
      <c r="I23" s="109"/>
    </row>
    <row r="24" spans="1:9" s="26" customFormat="1" ht="23.25" x14ac:dyDescent="0.35">
      <c r="A24" s="25"/>
      <c r="C24" s="25"/>
      <c r="G24" s="25"/>
      <c r="H24" s="25"/>
      <c r="I24" s="27"/>
    </row>
    <row r="25" spans="1:9" s="26" customFormat="1" ht="23.25" x14ac:dyDescent="0.35">
      <c r="A25" s="108" t="s">
        <v>114</v>
      </c>
      <c r="B25" s="108"/>
      <c r="C25" s="108"/>
      <c r="D25" s="108"/>
      <c r="E25" s="108"/>
      <c r="F25" s="108"/>
      <c r="G25" s="108"/>
      <c r="H25" s="108"/>
      <c r="I25" s="108"/>
    </row>
    <row r="27" spans="1:9" s="26" customFormat="1" ht="23.25" x14ac:dyDescent="0.35">
      <c r="A27" s="108" t="s">
        <v>8</v>
      </c>
      <c r="B27" s="108"/>
      <c r="C27" s="108"/>
      <c r="D27" s="108"/>
      <c r="E27" s="108"/>
      <c r="F27" s="108"/>
      <c r="G27" s="108"/>
      <c r="H27" s="108"/>
      <c r="I27" s="108"/>
    </row>
    <row r="28" spans="1:9" s="18" customFormat="1" ht="18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2">
      <c r="G47" s="23"/>
    </row>
    <row r="48" spans="7:7" x14ac:dyDescent="0.2">
      <c r="G48" s="21"/>
    </row>
    <row r="49" spans="7:7" x14ac:dyDescent="0.2">
      <c r="G49" s="21"/>
    </row>
    <row r="50" spans="7:7" x14ac:dyDescent="0.2">
      <c r="G50" s="21"/>
    </row>
    <row r="51" spans="7:7" x14ac:dyDescent="0.2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9685039370078741" bottom="1.1811023622047245" header="0.51181102362204722" footer="0.51181102362204722"/>
  <pageSetup paperSize="9" scale="64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5"/>
  </sheetPr>
  <dimension ref="A1:J35"/>
  <sheetViews>
    <sheetView zoomScale="73" zoomScaleNormal="73" workbookViewId="0">
      <pane xSplit="2" ySplit="2" topLeftCell="C14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D33" sqref="D3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61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60" t="s">
        <v>109</v>
      </c>
      <c r="C3" s="34">
        <v>2004</v>
      </c>
      <c r="D3" s="36" t="s">
        <v>84</v>
      </c>
      <c r="E3" s="60" t="s">
        <v>94</v>
      </c>
      <c r="F3" s="93" t="s">
        <v>100</v>
      </c>
      <c r="G3" s="29">
        <v>59</v>
      </c>
      <c r="H3" s="29">
        <v>55</v>
      </c>
      <c r="I3" s="31">
        <f>SUM(G3:H3)</f>
        <v>114</v>
      </c>
      <c r="J3" s="33"/>
    </row>
    <row r="4" spans="1:10" s="28" customFormat="1" ht="15.75" x14ac:dyDescent="0.2">
      <c r="A4" s="29">
        <v>2</v>
      </c>
      <c r="B4" s="60" t="s">
        <v>107</v>
      </c>
      <c r="C4" s="34">
        <v>2005</v>
      </c>
      <c r="D4" s="36" t="s">
        <v>84</v>
      </c>
      <c r="E4" s="60" t="s">
        <v>94</v>
      </c>
      <c r="F4" s="93" t="s">
        <v>100</v>
      </c>
      <c r="G4" s="29">
        <v>51</v>
      </c>
      <c r="H4" s="29">
        <v>45</v>
      </c>
      <c r="I4" s="31">
        <f>SUM(G4:H4)</f>
        <v>96</v>
      </c>
      <c r="J4" s="33"/>
    </row>
    <row r="5" spans="1:10" s="28" customFormat="1" ht="15.75" x14ac:dyDescent="0.2">
      <c r="A5" s="29">
        <v>3</v>
      </c>
      <c r="B5" s="60" t="s">
        <v>110</v>
      </c>
      <c r="C5" s="41">
        <v>2004</v>
      </c>
      <c r="D5" s="36" t="s">
        <v>84</v>
      </c>
      <c r="E5" s="60" t="s">
        <v>94</v>
      </c>
      <c r="F5" s="36" t="s">
        <v>100</v>
      </c>
      <c r="G5" s="29">
        <v>29</v>
      </c>
      <c r="H5" s="29">
        <v>43</v>
      </c>
      <c r="I5" s="31">
        <f>SUM(G5:H5)</f>
        <v>72</v>
      </c>
      <c r="J5" s="33"/>
    </row>
    <row r="6" spans="1:10" s="28" customFormat="1" ht="15.75" x14ac:dyDescent="0.2">
      <c r="A6" s="29">
        <v>4</v>
      </c>
      <c r="B6" s="60" t="s">
        <v>108</v>
      </c>
      <c r="C6" s="106"/>
      <c r="D6" s="42" t="s">
        <v>84</v>
      </c>
      <c r="E6" s="60" t="s">
        <v>94</v>
      </c>
      <c r="F6" s="93" t="s">
        <v>100</v>
      </c>
      <c r="G6" s="29">
        <v>0</v>
      </c>
      <c r="H6" s="29">
        <v>0</v>
      </c>
      <c r="I6" s="31" t="s">
        <v>120</v>
      </c>
      <c r="J6" s="33"/>
    </row>
    <row r="7" spans="1:10" s="28" customFormat="1" ht="15.75" x14ac:dyDescent="0.2">
      <c r="A7" s="29">
        <v>5</v>
      </c>
      <c r="B7" s="40"/>
      <c r="C7" s="41"/>
      <c r="D7" s="42"/>
      <c r="E7" s="60"/>
      <c r="F7" s="36"/>
      <c r="G7" s="29"/>
      <c r="H7" s="29"/>
      <c r="I7" s="31">
        <f t="shared" ref="I7:I27" si="0">SUM(G7:H7)</f>
        <v>0</v>
      </c>
      <c r="J7" s="33"/>
    </row>
    <row r="8" spans="1:10" s="28" customFormat="1" ht="15.75" x14ac:dyDescent="0.2">
      <c r="A8" s="29">
        <v>6</v>
      </c>
      <c r="B8" s="40"/>
      <c r="C8" s="41"/>
      <c r="D8" s="42"/>
      <c r="E8" s="60"/>
      <c r="F8" s="36"/>
      <c r="G8" s="29"/>
      <c r="H8" s="29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40"/>
      <c r="C9" s="41"/>
      <c r="D9" s="42"/>
      <c r="E9" s="60"/>
      <c r="F9" s="36"/>
      <c r="G9" s="29"/>
      <c r="H9" s="29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40"/>
      <c r="C10" s="41"/>
      <c r="D10" s="42"/>
      <c r="E10" s="61"/>
      <c r="F10" s="36"/>
      <c r="G10" s="29"/>
      <c r="H10" s="29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40"/>
      <c r="C11" s="41"/>
      <c r="D11" s="42"/>
      <c r="E11" s="61"/>
      <c r="F11" s="36"/>
      <c r="G11" s="29"/>
      <c r="H11" s="29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40"/>
      <c r="C12" s="41"/>
      <c r="D12" s="42"/>
      <c r="E12" s="61"/>
      <c r="F12" s="36"/>
      <c r="G12" s="29"/>
      <c r="H12" s="29"/>
      <c r="I12" s="31">
        <f t="shared" si="0"/>
        <v>0</v>
      </c>
      <c r="J12" s="33"/>
    </row>
    <row r="13" spans="1:10" s="28" customFormat="1" ht="15.75" x14ac:dyDescent="0.2">
      <c r="A13" s="29">
        <v>11</v>
      </c>
      <c r="B13" s="40"/>
      <c r="C13" s="41"/>
      <c r="D13" s="42"/>
      <c r="E13" s="61"/>
      <c r="F13" s="36"/>
      <c r="G13" s="29"/>
      <c r="H13" s="29"/>
      <c r="I13" s="31">
        <f t="shared" si="0"/>
        <v>0</v>
      </c>
      <c r="J13" s="33"/>
    </row>
    <row r="14" spans="1:10" s="28" customFormat="1" ht="15.75" x14ac:dyDescent="0.2">
      <c r="A14" s="29">
        <v>12</v>
      </c>
      <c r="B14" s="40"/>
      <c r="C14" s="41"/>
      <c r="D14" s="42"/>
      <c r="E14" s="61"/>
      <c r="F14" s="36"/>
      <c r="G14" s="29"/>
      <c r="H14" s="29"/>
      <c r="I14" s="31">
        <f t="shared" si="0"/>
        <v>0</v>
      </c>
      <c r="J14" s="33"/>
    </row>
    <row r="15" spans="1:10" s="28" customFormat="1" ht="15.75" x14ac:dyDescent="0.2">
      <c r="A15" s="29">
        <v>13</v>
      </c>
      <c r="B15" s="40"/>
      <c r="C15" s="41"/>
      <c r="D15" s="42"/>
      <c r="E15" s="61"/>
      <c r="F15" s="36"/>
      <c r="G15" s="29"/>
      <c r="H15" s="29"/>
      <c r="I15" s="31">
        <f t="shared" si="0"/>
        <v>0</v>
      </c>
      <c r="J15" s="33"/>
    </row>
    <row r="16" spans="1:10" s="28" customFormat="1" ht="15.75" x14ac:dyDescent="0.2">
      <c r="A16" s="29">
        <v>14</v>
      </c>
      <c r="B16" s="40"/>
      <c r="C16" s="41"/>
      <c r="D16" s="42"/>
      <c r="E16" s="61"/>
      <c r="F16" s="36"/>
      <c r="G16" s="29"/>
      <c r="H16" s="29"/>
      <c r="I16" s="31">
        <f t="shared" si="0"/>
        <v>0</v>
      </c>
      <c r="J16" s="33"/>
    </row>
    <row r="17" spans="1:10" s="28" customFormat="1" ht="15.75" x14ac:dyDescent="0.2">
      <c r="A17" s="29">
        <v>15</v>
      </c>
      <c r="B17" s="40"/>
      <c r="C17" s="41"/>
      <c r="D17" s="42"/>
      <c r="E17" s="61"/>
      <c r="F17" s="36"/>
      <c r="G17" s="29"/>
      <c r="H17" s="29"/>
      <c r="I17" s="31">
        <f t="shared" si="0"/>
        <v>0</v>
      </c>
      <c r="J17" s="33"/>
    </row>
    <row r="18" spans="1:10" s="28" customFormat="1" ht="15.75" x14ac:dyDescent="0.2">
      <c r="A18" s="29">
        <v>16</v>
      </c>
      <c r="B18" s="40"/>
      <c r="C18" s="41"/>
      <c r="D18" s="42"/>
      <c r="E18" s="61"/>
      <c r="F18" s="36"/>
      <c r="G18" s="29"/>
      <c r="H18" s="29"/>
      <c r="I18" s="31">
        <f t="shared" si="0"/>
        <v>0</v>
      </c>
      <c r="J18" s="33"/>
    </row>
    <row r="19" spans="1:10" s="28" customFormat="1" ht="15.75" x14ac:dyDescent="0.2">
      <c r="A19" s="29">
        <v>17</v>
      </c>
      <c r="B19" s="40"/>
      <c r="C19" s="41"/>
      <c r="D19" s="42"/>
      <c r="E19" s="61"/>
      <c r="F19" s="36"/>
      <c r="G19" s="29"/>
      <c r="H19" s="29"/>
      <c r="I19" s="31">
        <f t="shared" si="0"/>
        <v>0</v>
      </c>
      <c r="J19" s="33"/>
    </row>
    <row r="20" spans="1:10" s="28" customFormat="1" ht="15.75" x14ac:dyDescent="0.2">
      <c r="A20" s="29">
        <v>18</v>
      </c>
      <c r="B20" s="40"/>
      <c r="C20" s="41"/>
      <c r="D20" s="42"/>
      <c r="E20" s="61"/>
      <c r="F20" s="36"/>
      <c r="G20" s="29"/>
      <c r="H20" s="29"/>
      <c r="I20" s="31">
        <f t="shared" si="0"/>
        <v>0</v>
      </c>
      <c r="J20" s="33"/>
    </row>
    <row r="21" spans="1:10" s="28" customFormat="1" ht="15.75" x14ac:dyDescent="0.2">
      <c r="A21" s="29">
        <v>19</v>
      </c>
      <c r="B21" s="40"/>
      <c r="C21" s="41"/>
      <c r="D21" s="42"/>
      <c r="E21" s="61"/>
      <c r="F21" s="36"/>
      <c r="G21" s="29"/>
      <c r="H21" s="29"/>
      <c r="I21" s="31">
        <f t="shared" si="0"/>
        <v>0</v>
      </c>
      <c r="J21" s="33"/>
    </row>
    <row r="22" spans="1:10" s="28" customFormat="1" ht="15.75" x14ac:dyDescent="0.2">
      <c r="A22" s="29">
        <v>20</v>
      </c>
      <c r="B22" s="44"/>
      <c r="C22" s="45"/>
      <c r="D22" s="46"/>
      <c r="E22" s="62"/>
      <c r="F22" s="36"/>
      <c r="G22" s="43"/>
      <c r="H22" s="43"/>
      <c r="I22" s="31">
        <f t="shared" si="0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29"/>
      <c r="H23" s="29"/>
      <c r="I23" s="31">
        <f t="shared" si="0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29"/>
      <c r="H24" s="29"/>
      <c r="I24" s="31">
        <f t="shared" si="0"/>
        <v>0</v>
      </c>
      <c r="J24" s="33"/>
    </row>
    <row r="25" spans="1:10" s="28" customFormat="1" ht="15.75" x14ac:dyDescent="0.2">
      <c r="A25" s="29">
        <v>23</v>
      </c>
      <c r="B25" s="37"/>
      <c r="C25" s="34"/>
      <c r="D25" s="36"/>
      <c r="E25" s="36"/>
      <c r="F25" s="36"/>
      <c r="G25" s="29"/>
      <c r="H25" s="29"/>
      <c r="I25" s="31">
        <f t="shared" si="0"/>
        <v>0</v>
      </c>
      <c r="J25" s="33"/>
    </row>
    <row r="26" spans="1:10" s="28" customFormat="1" ht="15.75" x14ac:dyDescent="0.2">
      <c r="A26" s="29">
        <v>24</v>
      </c>
      <c r="B26" s="37"/>
      <c r="C26" s="34"/>
      <c r="D26" s="36"/>
      <c r="E26" s="36"/>
      <c r="F26" s="36"/>
      <c r="G26" s="29"/>
      <c r="H26" s="29"/>
      <c r="I26" s="31">
        <f t="shared" si="0"/>
        <v>0</v>
      </c>
      <c r="J26" s="33"/>
    </row>
    <row r="27" spans="1:10" s="28" customFormat="1" ht="15.75" x14ac:dyDescent="0.2">
      <c r="A27" s="29">
        <v>25</v>
      </c>
      <c r="B27" s="37"/>
      <c r="C27" s="34"/>
      <c r="D27" s="36"/>
      <c r="E27" s="36"/>
      <c r="F27" s="36"/>
      <c r="G27" s="29"/>
      <c r="H27" s="29"/>
      <c r="I27" s="31">
        <f t="shared" si="0"/>
        <v>0</v>
      </c>
      <c r="J27" s="33"/>
    </row>
    <row r="30" spans="1:10" ht="15.75" x14ac:dyDescent="0.2">
      <c r="B30" s="2" t="s">
        <v>38</v>
      </c>
    </row>
    <row r="31" spans="1:10" ht="15.75" x14ac:dyDescent="0.2">
      <c r="A31" s="38" t="s">
        <v>32</v>
      </c>
      <c r="B31" s="60" t="s">
        <v>94</v>
      </c>
      <c r="C31" s="81"/>
      <c r="D31" s="28"/>
      <c r="E31" s="28"/>
      <c r="F31" s="81" t="s">
        <v>47</v>
      </c>
      <c r="G31" s="28"/>
      <c r="H31" s="28"/>
      <c r="I31" s="77" t="s">
        <v>47</v>
      </c>
    </row>
    <row r="32" spans="1:10" x14ac:dyDescent="0.2">
      <c r="A32" s="38"/>
      <c r="B32" s="60" t="s">
        <v>107</v>
      </c>
      <c r="C32" s="81">
        <v>96</v>
      </c>
      <c r="D32" s="28"/>
      <c r="E32" s="28"/>
      <c r="F32" s="28"/>
      <c r="G32" s="28"/>
      <c r="H32" s="28" t="s">
        <v>47</v>
      </c>
      <c r="I32" s="28"/>
    </row>
    <row r="33" spans="1:9" x14ac:dyDescent="0.2">
      <c r="A33" s="38"/>
      <c r="B33" s="60" t="s">
        <v>110</v>
      </c>
      <c r="C33" s="81">
        <v>72</v>
      </c>
      <c r="D33" s="28"/>
      <c r="E33" s="28"/>
      <c r="F33" s="28"/>
      <c r="G33" s="28"/>
      <c r="H33" s="28" t="s">
        <v>47</v>
      </c>
      <c r="I33" s="28"/>
    </row>
    <row r="34" spans="1:9" x14ac:dyDescent="0.2">
      <c r="A34" s="38"/>
      <c r="B34" s="60" t="s">
        <v>109</v>
      </c>
      <c r="C34" s="81">
        <v>114</v>
      </c>
      <c r="D34" s="28">
        <f>SUM(C32:C34)</f>
        <v>282</v>
      </c>
      <c r="E34" s="28"/>
      <c r="F34" s="28"/>
      <c r="G34" s="28"/>
      <c r="H34" s="28" t="s">
        <v>47</v>
      </c>
      <c r="I34" s="28"/>
    </row>
    <row r="35" spans="1:9" x14ac:dyDescent="0.2">
      <c r="A35" s="38"/>
      <c r="B35" s="28"/>
      <c r="C35" s="28"/>
      <c r="D35" s="28"/>
      <c r="E35" s="28"/>
      <c r="F35" s="28"/>
      <c r="G35" s="28"/>
      <c r="H35" s="28"/>
      <c r="I35" s="28"/>
    </row>
  </sheetData>
  <sortState xmlns:xlrd2="http://schemas.microsoft.com/office/spreadsheetml/2017/richdata2" ref="B3:I6">
    <sortCondition descending="1" ref="I3:I6"/>
  </sortState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9055118110236227" right="0.59055118110236227" top="1.4960629921259843" bottom="0.47244094488188981" header="0.70866141732283472" footer="0.23622047244094491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5"/>
  </sheetPr>
  <dimension ref="A1:K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E9" sqref="E9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74.28515625" style="3" customWidth="1"/>
    <col min="6" max="6" width="16.140625" style="3" customWidth="1"/>
    <col min="7" max="10" width="6.570312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2" t="s">
        <v>62</v>
      </c>
    </row>
    <row r="2" spans="1:11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s="28" customFormat="1" ht="15.75" x14ac:dyDescent="0.2">
      <c r="A3" s="29">
        <v>1</v>
      </c>
      <c r="B3" s="72"/>
      <c r="C3" s="34"/>
      <c r="D3" s="80"/>
      <c r="E3" s="93"/>
      <c r="F3" s="80"/>
      <c r="G3" s="30"/>
      <c r="H3" s="30"/>
      <c r="I3" s="30"/>
      <c r="J3" s="30"/>
      <c r="K3" s="31">
        <f>SUM(G3:J3)</f>
        <v>0</v>
      </c>
    </row>
    <row r="4" spans="1:11" s="28" customFormat="1" ht="15.75" x14ac:dyDescent="0.2">
      <c r="A4" s="29">
        <v>2</v>
      </c>
      <c r="B4" s="35" t="s">
        <v>47</v>
      </c>
      <c r="C4" s="34" t="s">
        <v>47</v>
      </c>
      <c r="D4" s="36" t="s">
        <v>47</v>
      </c>
      <c r="E4" s="97" t="s">
        <v>47</v>
      </c>
      <c r="F4" s="97" t="s">
        <v>47</v>
      </c>
      <c r="G4" s="30" t="s">
        <v>47</v>
      </c>
      <c r="H4" s="30" t="s">
        <v>47</v>
      </c>
      <c r="I4" s="30" t="s">
        <v>47</v>
      </c>
      <c r="J4" s="30" t="s">
        <v>47</v>
      </c>
      <c r="K4" s="31">
        <f t="shared" ref="K4:K27" si="0">SUM(G4:J4)</f>
        <v>0</v>
      </c>
    </row>
    <row r="5" spans="1:11" s="28" customFormat="1" ht="15.75" x14ac:dyDescent="0.2">
      <c r="A5" s="29">
        <v>3</v>
      </c>
      <c r="B5" s="35" t="s">
        <v>47</v>
      </c>
      <c r="C5" s="34" t="s">
        <v>47</v>
      </c>
      <c r="D5" s="36" t="s">
        <v>47</v>
      </c>
      <c r="E5" s="36" t="s">
        <v>47</v>
      </c>
      <c r="F5" s="36" t="s">
        <v>47</v>
      </c>
      <c r="G5" s="30" t="s">
        <v>47</v>
      </c>
      <c r="H5" s="30" t="s">
        <v>47</v>
      </c>
      <c r="I5" s="30" t="s">
        <v>47</v>
      </c>
      <c r="J5" s="30" t="s">
        <v>47</v>
      </c>
      <c r="K5" s="31">
        <f t="shared" si="0"/>
        <v>0</v>
      </c>
    </row>
    <row r="6" spans="1:11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ht="15.75" x14ac:dyDescent="0.2">
      <c r="A21" s="29">
        <v>19</v>
      </c>
      <c r="B21" s="49"/>
      <c r="C21" s="55"/>
      <c r="D21" s="49"/>
      <c r="E21" s="49"/>
      <c r="F21" s="49"/>
      <c r="G21" s="56"/>
      <c r="H21" s="56"/>
      <c r="I21" s="56"/>
      <c r="J21" s="56"/>
      <c r="K21" s="31">
        <f t="shared" si="0"/>
        <v>0</v>
      </c>
    </row>
    <row r="22" spans="1:11" ht="15.75" x14ac:dyDescent="0.2">
      <c r="A22" s="29">
        <v>20</v>
      </c>
      <c r="B22" s="49"/>
      <c r="C22" s="55"/>
      <c r="D22" s="49"/>
      <c r="E22" s="49"/>
      <c r="F22" s="49"/>
      <c r="G22" s="56"/>
      <c r="H22" s="56"/>
      <c r="I22" s="56"/>
      <c r="J22" s="56"/>
      <c r="K22" s="31">
        <f t="shared" si="0"/>
        <v>0</v>
      </c>
    </row>
    <row r="23" spans="1:11" ht="15.75" x14ac:dyDescent="0.2">
      <c r="A23" s="29">
        <v>21</v>
      </c>
      <c r="B23" s="49"/>
      <c r="C23" s="55"/>
      <c r="D23" s="49"/>
      <c r="E23" s="49"/>
      <c r="F23" s="49"/>
      <c r="G23" s="56"/>
      <c r="H23" s="56"/>
      <c r="I23" s="56"/>
      <c r="J23" s="56"/>
      <c r="K23" s="31">
        <f t="shared" si="0"/>
        <v>0</v>
      </c>
    </row>
    <row r="24" spans="1:11" ht="15.75" x14ac:dyDescent="0.2">
      <c r="A24" s="29">
        <v>22</v>
      </c>
      <c r="B24" s="49"/>
      <c r="C24" s="55"/>
      <c r="D24" s="49"/>
      <c r="E24" s="49"/>
      <c r="F24" s="49"/>
      <c r="G24" s="56"/>
      <c r="H24" s="56"/>
      <c r="I24" s="56"/>
      <c r="J24" s="56"/>
      <c r="K24" s="31">
        <f t="shared" si="0"/>
        <v>0</v>
      </c>
    </row>
    <row r="25" spans="1:11" ht="15.75" x14ac:dyDescent="0.2">
      <c r="A25" s="29">
        <v>23</v>
      </c>
      <c r="B25" s="49"/>
      <c r="C25" s="55"/>
      <c r="D25" s="49"/>
      <c r="E25" s="49"/>
      <c r="F25" s="49"/>
      <c r="G25" s="56"/>
      <c r="H25" s="56"/>
      <c r="I25" s="56"/>
      <c r="J25" s="56"/>
      <c r="K25" s="31">
        <f t="shared" si="0"/>
        <v>0</v>
      </c>
    </row>
    <row r="26" spans="1:11" ht="15.75" x14ac:dyDescent="0.2">
      <c r="A26" s="29">
        <v>24</v>
      </c>
      <c r="B26" s="49"/>
      <c r="C26" s="55"/>
      <c r="D26" s="49"/>
      <c r="E26" s="49"/>
      <c r="F26" s="49"/>
      <c r="G26" s="56"/>
      <c r="H26" s="56"/>
      <c r="I26" s="56"/>
      <c r="J26" s="56"/>
      <c r="K26" s="31">
        <f t="shared" si="0"/>
        <v>0</v>
      </c>
    </row>
    <row r="27" spans="1:11" ht="15.75" x14ac:dyDescent="0.2">
      <c r="A27" s="29">
        <v>25</v>
      </c>
      <c r="B27" s="49"/>
      <c r="C27" s="55"/>
      <c r="D27" s="49"/>
      <c r="E27" s="49"/>
      <c r="F27" s="49"/>
      <c r="G27" s="56"/>
      <c r="H27" s="56"/>
      <c r="I27" s="56"/>
      <c r="J27" s="56"/>
      <c r="K27" s="31">
        <f t="shared" si="0"/>
        <v>0</v>
      </c>
    </row>
    <row r="30" spans="1:11" ht="15.75" x14ac:dyDescent="0.2">
      <c r="B30" s="2" t="s">
        <v>38</v>
      </c>
    </row>
    <row r="31" spans="1:11" ht="15.75" x14ac:dyDescent="0.2">
      <c r="A31" s="38" t="s">
        <v>32</v>
      </c>
      <c r="B31" s="81" t="s">
        <v>47</v>
      </c>
      <c r="C31" s="81"/>
      <c r="D31" s="28"/>
      <c r="E31" s="28"/>
      <c r="F31" s="81" t="s">
        <v>47</v>
      </c>
      <c r="G31" s="28"/>
      <c r="H31" s="28"/>
      <c r="I31" s="77"/>
      <c r="J31" s="28"/>
      <c r="K31" s="77" t="s">
        <v>47</v>
      </c>
    </row>
    <row r="32" spans="1:11" x14ac:dyDescent="0.2">
      <c r="A32" s="38"/>
      <c r="B32" s="81" t="s">
        <v>47</v>
      </c>
      <c r="C32" s="81" t="s">
        <v>47</v>
      </c>
      <c r="D32" s="28"/>
      <c r="E32" s="28"/>
      <c r="F32" s="28"/>
      <c r="G32" s="28"/>
      <c r="H32" s="28"/>
      <c r="I32" s="28"/>
      <c r="J32" s="28" t="s">
        <v>47</v>
      </c>
      <c r="K32" s="28"/>
    </row>
    <row r="33" spans="1:11" x14ac:dyDescent="0.2">
      <c r="A33" s="38"/>
      <c r="B33" s="81" t="s">
        <v>47</v>
      </c>
      <c r="C33" s="81" t="s">
        <v>47</v>
      </c>
      <c r="D33" s="28"/>
      <c r="E33" s="28"/>
      <c r="F33" s="28"/>
      <c r="G33" s="28"/>
      <c r="H33" s="28"/>
      <c r="I33" s="28"/>
      <c r="J33" s="28" t="s">
        <v>47</v>
      </c>
      <c r="K33" s="28"/>
    </row>
    <row r="34" spans="1:11" x14ac:dyDescent="0.2">
      <c r="A34" s="38"/>
      <c r="B34" s="81" t="s">
        <v>47</v>
      </c>
      <c r="C34" s="81" t="s">
        <v>47</v>
      </c>
      <c r="D34" s="28"/>
      <c r="E34" s="28"/>
      <c r="F34" s="28"/>
      <c r="G34" s="28"/>
      <c r="H34" s="28"/>
      <c r="I34" s="28"/>
      <c r="J34" s="28" t="s">
        <v>47</v>
      </c>
      <c r="K34" s="28"/>
    </row>
    <row r="35" spans="1:1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sortState xmlns:xlrd2="http://schemas.microsoft.com/office/spreadsheetml/2017/richdata2" ref="B3:F4">
    <sortCondition descending="1" ref="B3:B4"/>
  </sortState>
  <phoneticPr fontId="0" type="noConversion"/>
  <conditionalFormatting sqref="K3:K27">
    <cfRule type="cellIs" dxfId="39" priority="1" operator="lessThanOrEqual">
      <formula>0</formula>
    </cfRule>
  </conditionalFormatting>
  <printOptions horizontalCentered="1"/>
  <pageMargins left="0.59055118110236227" right="0.59055118110236227" top="1.299212598425197" bottom="1.1811023622047245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L190"/>
  <sheetViews>
    <sheetView topLeftCell="B145" zoomScale="67" zoomScaleNormal="67" workbookViewId="0">
      <selection activeCell="P167" sqref="P167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48.425781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25">
      <c r="E3" s="65" t="s">
        <v>115</v>
      </c>
    </row>
    <row r="4" spans="1:11" ht="13.5" customHeight="1" x14ac:dyDescent="0.25">
      <c r="E4" s="65"/>
    </row>
    <row r="5" spans="1:11" ht="16.5" customHeight="1" x14ac:dyDescent="0.25">
      <c r="B5" s="66" t="s">
        <v>116</v>
      </c>
      <c r="E5" s="65"/>
    </row>
    <row r="6" spans="1:11" ht="16.5" customHeight="1" x14ac:dyDescent="0.25">
      <c r="B6" s="67" t="s">
        <v>81</v>
      </c>
      <c r="E6" s="65"/>
    </row>
    <row r="7" spans="1:11" ht="13.5" customHeight="1" x14ac:dyDescent="0.25">
      <c r="E7" s="65"/>
    </row>
    <row r="9" spans="1:11" ht="13.5" customHeight="1" x14ac:dyDescent="0.2">
      <c r="A9" t="s">
        <v>48</v>
      </c>
    </row>
    <row r="10" spans="1:11" ht="13.5" customHeight="1" x14ac:dyDescent="0.2">
      <c r="A10" s="64" t="s">
        <v>32</v>
      </c>
      <c r="B10" t="str">
        <f>Lpu_Fiú_a_20!B3</f>
        <v>Molnár Bálint</v>
      </c>
      <c r="C10">
        <f>Lpu_Fiú_a_20!C3</f>
        <v>2007</v>
      </c>
      <c r="D10" t="str">
        <f>Lpu_Fiú_a_20!D3</f>
        <v>Szombathely</v>
      </c>
      <c r="E10" t="str">
        <f>Lpu_Fiú_a_20!E3</f>
        <v>Kisalföldi ASzC Herman Ottó Környezetvédelmi és Mezőgazdasági Technikum, Szakképző Iskola és Kollégium</v>
      </c>
      <c r="F10" t="str">
        <f>Lpu_Fiú_a_20!F3</f>
        <v>Vas megye</v>
      </c>
      <c r="G10" s="89"/>
      <c r="H10" s="89"/>
      <c r="I10" s="89">
        <f>Lpu_Fiú_a_20!G3</f>
        <v>43</v>
      </c>
      <c r="J10" s="89">
        <f>Lpu_Fiú_a_20!H3</f>
        <v>33</v>
      </c>
      <c r="K10" s="90">
        <f>Lpu_Fiú_a_20!I3</f>
        <v>76</v>
      </c>
    </row>
    <row r="11" spans="1:11" ht="13.5" customHeight="1" x14ac:dyDescent="0.2">
      <c r="A11" s="64" t="s">
        <v>33</v>
      </c>
      <c r="B11" t="str">
        <f>Lpu_Fiú_a_20!B4</f>
        <v>Németh András</v>
      </c>
      <c r="C11">
        <f>Lpu_Fiú_a_20!C4</f>
        <v>2007</v>
      </c>
      <c r="D11" t="str">
        <f>Lpu_Fiú_a_20!D4</f>
        <v>Szombathely</v>
      </c>
      <c r="E11" t="str">
        <f>Lpu_Fiú_a_20!E4</f>
        <v>Kisalföldi ASzC Herman Ottó Környezetvédelmi és Mezőgazdasági Technikum, Szakképző Iskola és Kollégium</v>
      </c>
      <c r="F11" t="str">
        <f>Lpu_Fiú_a_20!F4</f>
        <v>Vas megye</v>
      </c>
      <c r="G11" s="89"/>
      <c r="H11" s="89"/>
      <c r="I11" s="89">
        <f>Lpu_Fiú_a_20!G4</f>
        <v>34</v>
      </c>
      <c r="J11" s="89">
        <f>Lpu_Fiú_a_20!H4</f>
        <v>24</v>
      </c>
      <c r="K11" s="90">
        <f>Lpu_Fiú_a_20!I4</f>
        <v>58</v>
      </c>
    </row>
    <row r="12" spans="1:11" ht="13.5" customHeight="1" x14ac:dyDescent="0.2">
      <c r="A12" s="64" t="s">
        <v>34</v>
      </c>
      <c r="B12">
        <f>Lpu_Fiú_a_20!B5</f>
        <v>0</v>
      </c>
      <c r="C12">
        <f>Lpu_Fiú_a_20!C5</f>
        <v>0</v>
      </c>
      <c r="D12">
        <f>Lpu_Fiú_a_20!D5</f>
        <v>0</v>
      </c>
      <c r="E12">
        <f>Lpu_Fiú_a_20!E5</f>
        <v>0</v>
      </c>
      <c r="F12">
        <f>Lpu_Fiú_a_20!F5</f>
        <v>0</v>
      </c>
      <c r="G12" s="89"/>
      <c r="H12" s="89"/>
      <c r="I12" s="89">
        <f>Lpu_Fiú_a_20!G5</f>
        <v>0</v>
      </c>
      <c r="J12" s="89">
        <f>Lpu_Fiú_a_20!H5</f>
        <v>0</v>
      </c>
      <c r="K12" s="90">
        <f>Lpu_Fiú_a_20!I5</f>
        <v>0</v>
      </c>
    </row>
    <row r="13" spans="1:11" ht="13.5" customHeight="1" x14ac:dyDescent="0.2">
      <c r="G13" s="89"/>
      <c r="H13" s="89"/>
      <c r="I13" s="89"/>
      <c r="J13" s="89"/>
      <c r="K13" s="90"/>
    </row>
    <row r="14" spans="1:11" ht="13.5" customHeight="1" x14ac:dyDescent="0.2">
      <c r="A14" t="s">
        <v>63</v>
      </c>
      <c r="G14" s="89"/>
      <c r="H14" s="89"/>
      <c r="I14" s="89"/>
      <c r="J14" s="89"/>
      <c r="K14" s="90"/>
    </row>
    <row r="15" spans="1:11" ht="13.5" customHeight="1" x14ac:dyDescent="0.2">
      <c r="A15" s="64" t="s">
        <v>32</v>
      </c>
      <c r="B15" t="str">
        <f>Lpu_Fiú_a_20!B31</f>
        <v>-</v>
      </c>
      <c r="F15" t="str">
        <f>Lpu_Fiú_a_20!F31</f>
        <v>-</v>
      </c>
      <c r="G15" s="89"/>
      <c r="H15" s="89"/>
      <c r="I15" s="89"/>
      <c r="J15" s="89"/>
      <c r="K15" s="90" t="str">
        <f>Lpu_Fiú_a_20!I31</f>
        <v>-</v>
      </c>
    </row>
    <row r="16" spans="1:11" ht="13.5" customHeight="1" x14ac:dyDescent="0.2">
      <c r="A16" s="64"/>
      <c r="B16" t="str">
        <f>Lpu_Fiú_a_20!B32</f>
        <v>-</v>
      </c>
      <c r="C16" t="str">
        <f>Lpu_Fiú_a_20!C32</f>
        <v>-</v>
      </c>
      <c r="G16" s="89"/>
      <c r="H16" s="89"/>
      <c r="I16" s="89"/>
      <c r="J16" s="89" t="str">
        <f>Lpu_Fiú_a_20!H32</f>
        <v>-</v>
      </c>
      <c r="K16" s="90"/>
    </row>
    <row r="17" spans="1:11" ht="13.5" customHeight="1" x14ac:dyDescent="0.2">
      <c r="A17" s="64"/>
      <c r="B17" t="str">
        <f>Lpu_Fiú_a_20!B33</f>
        <v>-</v>
      </c>
      <c r="C17" t="str">
        <f>Lpu_Fiú_a_20!C33</f>
        <v>-</v>
      </c>
      <c r="G17" s="89"/>
      <c r="H17" s="89"/>
      <c r="I17" s="89"/>
      <c r="J17" s="89" t="str">
        <f>Lpu_Fiú_a_20!H33</f>
        <v>-</v>
      </c>
      <c r="K17" s="90"/>
    </row>
    <row r="18" spans="1:11" ht="13.5" customHeight="1" x14ac:dyDescent="0.2">
      <c r="A18" s="64"/>
      <c r="B18" t="str">
        <f>Lpu_Fiú_a_20!B34</f>
        <v>-</v>
      </c>
      <c r="C18" t="str">
        <f>Lpu_Fiú_a_20!C34</f>
        <v>-</v>
      </c>
      <c r="G18" s="89"/>
      <c r="H18" s="89"/>
      <c r="I18" s="89"/>
      <c r="J18" s="89" t="str">
        <f>Lpu_Fiú_a_20!H34</f>
        <v>-</v>
      </c>
      <c r="K18" s="90"/>
    </row>
    <row r="19" spans="1:11" ht="13.5" customHeight="1" x14ac:dyDescent="0.2">
      <c r="A19" s="64"/>
      <c r="G19" s="89"/>
      <c r="H19" s="89"/>
      <c r="I19" s="89"/>
      <c r="J19" s="89"/>
      <c r="K19" s="90"/>
    </row>
    <row r="20" spans="1:11" ht="13.5" customHeight="1" x14ac:dyDescent="0.2">
      <c r="A20" s="71" t="s">
        <v>49</v>
      </c>
      <c r="G20" s="89"/>
      <c r="H20" s="89"/>
      <c r="I20" s="89"/>
      <c r="J20" s="89"/>
      <c r="K20" s="90"/>
    </row>
    <row r="21" spans="1:11" ht="13.5" customHeight="1" x14ac:dyDescent="0.2">
      <c r="A21" s="64" t="s">
        <v>32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s="89"/>
      <c r="H21" s="89"/>
      <c r="I21" s="89" t="e">
        <f>#REF!</f>
        <v>#REF!</v>
      </c>
      <c r="J21" s="89" t="e">
        <f>#REF!</f>
        <v>#REF!</v>
      </c>
      <c r="K21" s="90" t="e">
        <f>#REF!</f>
        <v>#REF!</v>
      </c>
    </row>
    <row r="22" spans="1:11" ht="13.5" customHeight="1" x14ac:dyDescent="0.2">
      <c r="A22" s="64" t="s">
        <v>33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s="89"/>
      <c r="H22" s="89"/>
      <c r="I22" s="89" t="e">
        <f>#REF!</f>
        <v>#REF!</v>
      </c>
      <c r="J22" s="89" t="e">
        <f>#REF!</f>
        <v>#REF!</v>
      </c>
      <c r="K22" s="90" t="e">
        <f>#REF!</f>
        <v>#REF!</v>
      </c>
    </row>
    <row r="23" spans="1:11" ht="13.5" customHeight="1" x14ac:dyDescent="0.2">
      <c r="A23" s="64" t="s">
        <v>34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s="89"/>
      <c r="H23" s="89"/>
      <c r="I23" s="89" t="e">
        <f>#REF!</f>
        <v>#REF!</v>
      </c>
      <c r="J23" s="89" t="e">
        <f>#REF!</f>
        <v>#REF!</v>
      </c>
      <c r="K23" s="90" t="e">
        <f>#REF!</f>
        <v>#REF!</v>
      </c>
    </row>
    <row r="24" spans="1:11" ht="13.5" customHeight="1" x14ac:dyDescent="0.2">
      <c r="A24" s="64"/>
      <c r="G24" s="89"/>
      <c r="H24" s="89"/>
      <c r="I24" s="89"/>
      <c r="J24" s="89"/>
      <c r="K24" s="90"/>
    </row>
    <row r="25" spans="1:11" ht="13.5" customHeight="1" x14ac:dyDescent="0.2">
      <c r="A25" s="71" t="s">
        <v>64</v>
      </c>
      <c r="G25" s="89"/>
      <c r="H25" s="89"/>
      <c r="I25" s="89"/>
      <c r="J25" s="89"/>
      <c r="K25" s="90"/>
    </row>
    <row r="26" spans="1:11" ht="13.5" customHeight="1" x14ac:dyDescent="0.2">
      <c r="A26" s="64" t="s">
        <v>32</v>
      </c>
      <c r="B26" t="e">
        <f>#REF!</f>
        <v>#REF!</v>
      </c>
      <c r="F26" t="e">
        <f>#REF!</f>
        <v>#REF!</v>
      </c>
      <c r="G26" s="89"/>
      <c r="H26" s="89"/>
      <c r="I26" s="89"/>
      <c r="J26" s="89"/>
      <c r="K26" s="90" t="e">
        <f>#REF!</f>
        <v>#REF!</v>
      </c>
    </row>
    <row r="27" spans="1:11" ht="13.5" customHeight="1" x14ac:dyDescent="0.2">
      <c r="A27" s="64"/>
      <c r="B27" t="e">
        <f>#REF!</f>
        <v>#REF!</v>
      </c>
      <c r="C27" t="e">
        <f>#REF!</f>
        <v>#REF!</v>
      </c>
      <c r="G27" s="89"/>
      <c r="H27" s="89"/>
      <c r="I27" s="89"/>
      <c r="J27" s="89" t="e">
        <f>#REF!</f>
        <v>#REF!</v>
      </c>
      <c r="K27" s="90"/>
    </row>
    <row r="28" spans="1:11" ht="13.5" customHeight="1" x14ac:dyDescent="0.2">
      <c r="A28" s="64"/>
      <c r="B28" t="e">
        <f>#REF!</f>
        <v>#REF!</v>
      </c>
      <c r="C28" t="e">
        <f>#REF!</f>
        <v>#REF!</v>
      </c>
      <c r="G28" s="89"/>
      <c r="H28" s="89"/>
      <c r="I28" s="89"/>
      <c r="J28" s="89" t="e">
        <f>#REF!</f>
        <v>#REF!</v>
      </c>
      <c r="K28" s="90"/>
    </row>
    <row r="29" spans="1:11" ht="13.5" customHeight="1" x14ac:dyDescent="0.2">
      <c r="A29" s="64"/>
      <c r="B29" t="e">
        <f>#REF!</f>
        <v>#REF!</v>
      </c>
      <c r="C29" t="e">
        <f>#REF!</f>
        <v>#REF!</v>
      </c>
      <c r="G29" s="89"/>
      <c r="H29" s="89"/>
      <c r="I29" s="89"/>
      <c r="J29" s="89" t="e">
        <f>#REF!</f>
        <v>#REF!</v>
      </c>
      <c r="K29" s="90"/>
    </row>
    <row r="30" spans="1:11" ht="13.5" customHeight="1" x14ac:dyDescent="0.2">
      <c r="G30" s="89"/>
      <c r="H30" s="89"/>
      <c r="I30" s="89"/>
      <c r="J30" s="89"/>
      <c r="K30" s="90"/>
    </row>
    <row r="31" spans="1:11" ht="13.5" customHeight="1" x14ac:dyDescent="0.2">
      <c r="A31" t="s">
        <v>50</v>
      </c>
      <c r="G31" s="89"/>
      <c r="H31" s="89"/>
      <c r="I31" s="89"/>
      <c r="J31" s="89"/>
      <c r="K31" s="90"/>
    </row>
    <row r="32" spans="1:11" ht="13.5" customHeight="1" x14ac:dyDescent="0.2">
      <c r="A32" s="64" t="s">
        <v>32</v>
      </c>
      <c r="B32" t="str">
        <f>Lpu_Fiú_b_20!B3</f>
        <v>Csirkovics Dániel</v>
      </c>
      <c r="C32">
        <f>Lpu_Fiú_b_20!C3</f>
        <v>2004</v>
      </c>
      <c r="D32" t="str">
        <f>Lpu_Fiú_b_20!D3</f>
        <v>Szombathely</v>
      </c>
      <c r="E32" t="str">
        <f>Lpu_Fiú_b_20!E3</f>
        <v>Kisalföldi ASzC Herman Ottó Környezetvédelmi és Mezőgazdasági Technikum, Szakképző Iskola és Kollégium</v>
      </c>
      <c r="F32" t="str">
        <f>Lpu_Fiú_b_20!F3</f>
        <v>Vas megye</v>
      </c>
      <c r="G32" s="89"/>
      <c r="H32" s="89"/>
      <c r="I32" s="89">
        <f>Lpu_Fiú_b_20!G3</f>
        <v>76</v>
      </c>
      <c r="J32" s="89">
        <f>Lpu_Fiú_b_20!H3</f>
        <v>69</v>
      </c>
      <c r="K32" s="90">
        <f>Lpu_Fiú_b_20!I3</f>
        <v>145</v>
      </c>
    </row>
    <row r="33" spans="1:11" ht="13.5" customHeight="1" x14ac:dyDescent="0.2">
      <c r="A33" s="64" t="s">
        <v>33</v>
      </c>
      <c r="B33" t="str">
        <f>Lpu_Fiú_b_20!B4</f>
        <v>Barcsánics Iván Benedek</v>
      </c>
      <c r="C33">
        <f>Lpu_Fiú_b_20!C4</f>
        <v>2005</v>
      </c>
      <c r="D33" t="str">
        <f>Lpu_Fiú_b_20!D4</f>
        <v>Szombathely</v>
      </c>
      <c r="E33" t="str">
        <f>Lpu_Fiú_b_20!E4</f>
        <v>Kisalföldi ASzC Herman Ottó Környezetvédelmi és Mezőgazdasági Technikum, Szakképző Iskola és Kollégium</v>
      </c>
      <c r="F33" t="str">
        <f>Lpu_Fiú_b_20!F4</f>
        <v>Vas megye</v>
      </c>
      <c r="G33" s="89"/>
      <c r="H33" s="89"/>
      <c r="I33" s="89">
        <f>Lpu_Fiú_b_20!G4</f>
        <v>70</v>
      </c>
      <c r="J33" s="89">
        <f>Lpu_Fiú_b_20!H4</f>
        <v>61</v>
      </c>
      <c r="K33" s="90">
        <f>Lpu_Fiú_b_20!I4</f>
        <v>131</v>
      </c>
    </row>
    <row r="34" spans="1:11" ht="13.5" customHeight="1" x14ac:dyDescent="0.2">
      <c r="A34" s="64" t="s">
        <v>34</v>
      </c>
      <c r="B34" t="str">
        <f>Lpu_Fiú_b_20!B5</f>
        <v>Hersits Balázs</v>
      </c>
      <c r="C34">
        <f>Lpu_Fiú_b_20!C5</f>
        <v>2005</v>
      </c>
      <c r="D34" t="str">
        <f>Lpu_Fiú_b_20!D5</f>
        <v>Szombathely</v>
      </c>
      <c r="E34" t="str">
        <f>Lpu_Fiú_b_20!E5</f>
        <v>Premontrei Rendi Szent Norbert Gimnázium</v>
      </c>
      <c r="F34" t="str">
        <f>Lpu_Fiú_b_20!F5</f>
        <v>Vas megye</v>
      </c>
      <c r="G34" s="89"/>
      <c r="H34" s="89"/>
      <c r="I34" s="89">
        <f>Lpu_Fiú_b_20!G5</f>
        <v>54</v>
      </c>
      <c r="J34" s="89">
        <f>Lpu_Fiú_b_20!H5</f>
        <v>69</v>
      </c>
      <c r="K34" s="90">
        <f>Lpu_Fiú_b_20!I5</f>
        <v>123</v>
      </c>
    </row>
    <row r="35" spans="1:11" ht="13.5" customHeight="1" x14ac:dyDescent="0.2">
      <c r="G35" s="89"/>
      <c r="H35" s="89"/>
      <c r="I35" s="89"/>
      <c r="J35" s="89"/>
      <c r="K35" s="90"/>
    </row>
    <row r="36" spans="1:11" ht="13.5" customHeight="1" x14ac:dyDescent="0.2">
      <c r="A36" t="s">
        <v>65</v>
      </c>
      <c r="G36" s="89"/>
      <c r="H36" s="89"/>
      <c r="I36" s="89"/>
      <c r="J36" s="89"/>
      <c r="K36" s="90"/>
    </row>
    <row r="37" spans="1:11" ht="13.5" customHeight="1" x14ac:dyDescent="0.2">
      <c r="A37" s="64" t="s">
        <v>32</v>
      </c>
      <c r="B37" t="str">
        <f>Lpu_Fiú_b_20!B32</f>
        <v>Kisalföldi ASzC Herman Ottó Környezetvédelmi és Mezőgazdasági Technikum, Szakképző Iskola és Kollégium</v>
      </c>
      <c r="F37" t="str">
        <f>Lpu_Fiú_b_20!F37</f>
        <v>-</v>
      </c>
      <c r="G37" s="89"/>
      <c r="H37" s="89"/>
      <c r="I37" s="89"/>
      <c r="J37" s="89"/>
      <c r="K37" s="90" t="str">
        <f>Lpu_Fiú_b_20!I37</f>
        <v>-</v>
      </c>
    </row>
    <row r="38" spans="1:11" ht="13.5" customHeight="1" x14ac:dyDescent="0.2">
      <c r="A38" s="64"/>
      <c r="B38" t="str">
        <f>Lpu_Fiú_b_20!B33</f>
        <v>Csirkovics Dániel</v>
      </c>
      <c r="G38" s="89"/>
      <c r="H38" s="89"/>
      <c r="I38" s="89"/>
      <c r="J38" s="89" t="str">
        <f>Lpu_Fiú_b_20!H38</f>
        <v>-</v>
      </c>
      <c r="K38" s="90"/>
    </row>
    <row r="39" spans="1:11" ht="13.5" customHeight="1" x14ac:dyDescent="0.2">
      <c r="A39" s="64"/>
      <c r="B39" t="s">
        <v>95</v>
      </c>
      <c r="C39">
        <f>Lpu_Fiú_b_20!C39</f>
        <v>87</v>
      </c>
      <c r="G39" s="89"/>
      <c r="H39" s="89"/>
      <c r="I39" s="89"/>
      <c r="J39" s="89" t="str">
        <f>Lpu_Fiú_b_20!H39</f>
        <v>-</v>
      </c>
      <c r="K39" s="90"/>
    </row>
    <row r="40" spans="1:11" ht="13.5" customHeight="1" x14ac:dyDescent="0.2">
      <c r="A40" s="64"/>
      <c r="B40" t="s">
        <v>99</v>
      </c>
      <c r="G40" s="89"/>
      <c r="H40" s="89"/>
      <c r="I40" s="89"/>
      <c r="J40" s="89" t="str">
        <f>Lpu_Fiú_b_20!H40</f>
        <v>-</v>
      </c>
      <c r="K40" s="90"/>
    </row>
    <row r="41" spans="1:11" ht="13.5" customHeight="1" x14ac:dyDescent="0.2">
      <c r="A41" s="64"/>
      <c r="G41" s="89"/>
      <c r="H41" s="89"/>
      <c r="I41" s="89"/>
      <c r="J41" s="89"/>
      <c r="K41" s="90"/>
    </row>
    <row r="42" spans="1:11" ht="13.5" customHeight="1" x14ac:dyDescent="0.2">
      <c r="A42" t="s">
        <v>51</v>
      </c>
      <c r="G42" s="89"/>
      <c r="H42" s="89"/>
      <c r="I42" s="89"/>
      <c r="J42" s="89"/>
      <c r="K42" s="89"/>
    </row>
    <row r="43" spans="1:11" ht="13.5" customHeight="1" x14ac:dyDescent="0.2">
      <c r="A43" s="64" t="s">
        <v>32</v>
      </c>
      <c r="B43" t="e">
        <f>#REF!</f>
        <v>#REF!</v>
      </c>
      <c r="C43" t="e">
        <f>#REF!</f>
        <v>#REF!</v>
      </c>
      <c r="D43" t="e">
        <f>#REF!</f>
        <v>#REF!</v>
      </c>
      <c r="E43" t="e">
        <f>#REF!</f>
        <v>#REF!</v>
      </c>
      <c r="F43" t="e">
        <f>#REF!</f>
        <v>#REF!</v>
      </c>
      <c r="G43" s="89"/>
      <c r="H43" s="89"/>
      <c r="I43" s="89" t="e">
        <f>#REF!</f>
        <v>#REF!</v>
      </c>
      <c r="J43" s="89" t="e">
        <f>#REF!</f>
        <v>#REF!</v>
      </c>
      <c r="K43" s="89" t="e">
        <f>#REF!</f>
        <v>#REF!</v>
      </c>
    </row>
    <row r="44" spans="1:11" ht="13.5" customHeight="1" x14ac:dyDescent="0.2">
      <c r="A44" s="64" t="s">
        <v>33</v>
      </c>
      <c r="B44" t="e">
        <f>#REF!</f>
        <v>#REF!</v>
      </c>
      <c r="C44" t="e">
        <f>#REF!</f>
        <v>#REF!</v>
      </c>
      <c r="D44" t="e">
        <f>#REF!</f>
        <v>#REF!</v>
      </c>
      <c r="E44" t="e">
        <f>#REF!</f>
        <v>#REF!</v>
      </c>
      <c r="F44" t="e">
        <f>#REF!</f>
        <v>#REF!</v>
      </c>
      <c r="G44" s="89"/>
      <c r="H44" s="89"/>
      <c r="I44" s="89" t="e">
        <f>#REF!</f>
        <v>#REF!</v>
      </c>
      <c r="J44" s="89" t="e">
        <f>#REF!</f>
        <v>#REF!</v>
      </c>
      <c r="K44" s="89" t="e">
        <f>#REF!</f>
        <v>#REF!</v>
      </c>
    </row>
    <row r="45" spans="1:11" ht="13.5" customHeight="1" x14ac:dyDescent="0.2">
      <c r="A45" s="64" t="s">
        <v>34</v>
      </c>
      <c r="B45" t="e">
        <f>#REF!</f>
        <v>#REF!</v>
      </c>
      <c r="C45" t="e">
        <f>#REF!</f>
        <v>#REF!</v>
      </c>
      <c r="D45" t="e">
        <f>#REF!</f>
        <v>#REF!</v>
      </c>
      <c r="E45" t="e">
        <f>#REF!</f>
        <v>#REF!</v>
      </c>
      <c r="F45" t="e">
        <f>#REF!</f>
        <v>#REF!</v>
      </c>
      <c r="G45" s="89"/>
      <c r="H45" s="89"/>
      <c r="I45" s="89" t="e">
        <f>#REF!</f>
        <v>#REF!</v>
      </c>
      <c r="J45" s="89" t="e">
        <f>#REF!</f>
        <v>#REF!</v>
      </c>
      <c r="K45" s="89" t="e">
        <f>#REF!</f>
        <v>#REF!</v>
      </c>
    </row>
    <row r="46" spans="1:11" ht="13.5" customHeight="1" x14ac:dyDescent="0.2">
      <c r="A46" s="64"/>
      <c r="G46" s="89"/>
      <c r="H46" s="89"/>
      <c r="I46" s="89"/>
      <c r="J46" s="89"/>
      <c r="K46" s="90"/>
    </row>
    <row r="47" spans="1:11" ht="13.5" customHeight="1" x14ac:dyDescent="0.2">
      <c r="A47" t="s">
        <v>66</v>
      </c>
      <c r="G47" s="89"/>
      <c r="H47" s="89"/>
      <c r="I47" s="89"/>
      <c r="J47" s="89"/>
      <c r="K47" s="90"/>
    </row>
    <row r="48" spans="1:11" ht="13.5" customHeight="1" x14ac:dyDescent="0.2">
      <c r="A48" s="64" t="s">
        <v>32</v>
      </c>
      <c r="B48" t="e">
        <f>#REF!</f>
        <v>#REF!</v>
      </c>
      <c r="F48" t="e">
        <f>#REF!</f>
        <v>#REF!</v>
      </c>
      <c r="G48" s="89"/>
      <c r="H48" s="89"/>
      <c r="I48" s="89"/>
      <c r="J48" s="89"/>
      <c r="K48" s="90" t="e">
        <f>#REF!</f>
        <v>#REF!</v>
      </c>
    </row>
    <row r="49" spans="1:11" ht="13.5" customHeight="1" x14ac:dyDescent="0.2">
      <c r="A49" s="64"/>
      <c r="B49" t="e">
        <f>#REF!</f>
        <v>#REF!</v>
      </c>
      <c r="C49" t="e">
        <f>#REF!</f>
        <v>#REF!</v>
      </c>
      <c r="G49" s="89"/>
      <c r="H49" s="89"/>
      <c r="I49" s="89"/>
      <c r="J49" s="89" t="e">
        <f>#REF!</f>
        <v>#REF!</v>
      </c>
      <c r="K49" s="90"/>
    </row>
    <row r="50" spans="1:11" ht="13.5" customHeight="1" x14ac:dyDescent="0.2">
      <c r="A50" s="64"/>
      <c r="B50" t="e">
        <f>#REF!</f>
        <v>#REF!</v>
      </c>
      <c r="C50" t="e">
        <f>#REF!</f>
        <v>#REF!</v>
      </c>
      <c r="G50" s="89"/>
      <c r="H50" s="89"/>
      <c r="I50" s="89"/>
      <c r="J50" s="89" t="e">
        <f>#REF!</f>
        <v>#REF!</v>
      </c>
      <c r="K50" s="90"/>
    </row>
    <row r="51" spans="1:11" ht="13.5" customHeight="1" x14ac:dyDescent="0.2">
      <c r="A51" s="64"/>
      <c r="B51" t="e">
        <f>#REF!</f>
        <v>#REF!</v>
      </c>
      <c r="C51" t="e">
        <f>#REF!</f>
        <v>#REF!</v>
      </c>
      <c r="G51" s="89"/>
      <c r="H51" s="89"/>
      <c r="I51" s="89"/>
      <c r="J51" s="89" t="e">
        <f>#REF!</f>
        <v>#REF!</v>
      </c>
      <c r="K51" s="90"/>
    </row>
    <row r="52" spans="1:11" ht="13.5" customHeight="1" x14ac:dyDescent="0.2">
      <c r="G52" s="89"/>
      <c r="H52" s="89"/>
      <c r="I52" s="89"/>
      <c r="J52" s="89"/>
      <c r="K52" s="90"/>
    </row>
    <row r="53" spans="1:11" ht="13.5" customHeight="1" x14ac:dyDescent="0.2">
      <c r="A53" t="s">
        <v>52</v>
      </c>
      <c r="G53" s="89"/>
      <c r="H53" s="89"/>
      <c r="I53" s="89"/>
      <c r="J53" s="89"/>
      <c r="K53" s="90"/>
    </row>
    <row r="54" spans="1:11" ht="13.5" customHeight="1" x14ac:dyDescent="0.2">
      <c r="A54" s="64" t="s">
        <v>32</v>
      </c>
      <c r="B54">
        <f>Lpu_Fiú_c_40!B3</f>
        <v>0</v>
      </c>
      <c r="C54">
        <f>Lpu_Fiú_c_40!C3</f>
        <v>0</v>
      </c>
      <c r="D54">
        <f>Lpu_Fiú_c_40!D3</f>
        <v>0</v>
      </c>
      <c r="E54">
        <f>Lpu_Fiú_c_40!E3</f>
        <v>0</v>
      </c>
      <c r="F54">
        <f>Lpu_Fiú_c_40!F3</f>
        <v>0</v>
      </c>
      <c r="G54" s="89">
        <f>Lpu_Fiú_c_40!G3</f>
        <v>0</v>
      </c>
      <c r="H54" s="89">
        <f>Lpu_Fiú_c_40!H3</f>
        <v>0</v>
      </c>
      <c r="I54" s="89">
        <f>Lpu_Fiú_c_40!I3</f>
        <v>0</v>
      </c>
      <c r="J54" s="89">
        <f>Lpu_Fiú_c_40!J3</f>
        <v>0</v>
      </c>
      <c r="K54" s="90">
        <f>Lpu_Fiú_c_40!K3</f>
        <v>0</v>
      </c>
    </row>
    <row r="55" spans="1:11" ht="13.5" customHeight="1" x14ac:dyDescent="0.2">
      <c r="A55" s="64" t="s">
        <v>33</v>
      </c>
      <c r="B55">
        <f>Lpu_Fiú_c_40!B4</f>
        <v>0</v>
      </c>
      <c r="C55">
        <f>Lpu_Fiú_c_40!C4</f>
        <v>0</v>
      </c>
      <c r="D55">
        <f>Lpu_Fiú_c_40!D4</f>
        <v>0</v>
      </c>
      <c r="E55">
        <f>Lpu_Fiú_c_40!E4</f>
        <v>0</v>
      </c>
      <c r="F55">
        <f>Lpu_Fiú_c_40!F4</f>
        <v>0</v>
      </c>
      <c r="G55" s="89">
        <f>Lpu_Fiú_c_40!G4</f>
        <v>0</v>
      </c>
      <c r="H55" s="89">
        <f>Lpu_Fiú_c_40!H4</f>
        <v>0</v>
      </c>
      <c r="I55" s="89">
        <f>Lpu_Fiú_c_40!I4</f>
        <v>0</v>
      </c>
      <c r="J55" s="89">
        <f>Lpu_Fiú_c_40!J4</f>
        <v>0</v>
      </c>
      <c r="K55" s="90">
        <f>Lpu_Fiú_c_40!K4</f>
        <v>0</v>
      </c>
    </row>
    <row r="56" spans="1:11" ht="13.5" customHeight="1" x14ac:dyDescent="0.2">
      <c r="A56" s="64" t="s">
        <v>34</v>
      </c>
      <c r="B56">
        <f>Lpu_Fiú_c_40!B5</f>
        <v>0</v>
      </c>
      <c r="C56">
        <f>Lpu_Fiú_c_40!C5</f>
        <v>0</v>
      </c>
      <c r="D56">
        <f>Lpu_Fiú_c_40!D5</f>
        <v>0</v>
      </c>
      <c r="E56">
        <f>Lpu_Fiú_c_40!E5</f>
        <v>0</v>
      </c>
      <c r="F56">
        <f>Lpu_Fiú_c_40!F5</f>
        <v>0</v>
      </c>
      <c r="G56" s="89">
        <f>Lpu_Fiú_c_40!G5</f>
        <v>0</v>
      </c>
      <c r="H56" s="89">
        <f>Lpu_Fiú_c_40!H5</f>
        <v>0</v>
      </c>
      <c r="I56" s="89">
        <f>Lpu_Fiú_c_40!I5</f>
        <v>0</v>
      </c>
      <c r="J56" s="89">
        <f>Lpu_Fiú_c_40!J5</f>
        <v>0</v>
      </c>
      <c r="K56" s="90">
        <f>Lpu_Fiú_c_40!K5</f>
        <v>0</v>
      </c>
    </row>
    <row r="57" spans="1:11" ht="13.5" customHeight="1" x14ac:dyDescent="0.2">
      <c r="G57" s="89"/>
      <c r="H57" s="89"/>
      <c r="I57" s="89"/>
      <c r="J57" s="89"/>
      <c r="K57" s="90"/>
    </row>
    <row r="58" spans="1:11" ht="13.5" customHeight="1" x14ac:dyDescent="0.2">
      <c r="A58" t="s">
        <v>67</v>
      </c>
      <c r="G58" s="89"/>
      <c r="H58" s="89"/>
      <c r="I58" s="89"/>
      <c r="J58" s="89"/>
      <c r="K58" s="90"/>
    </row>
    <row r="59" spans="1:11" ht="13.5" customHeight="1" x14ac:dyDescent="0.2">
      <c r="A59" s="64" t="s">
        <v>32</v>
      </c>
      <c r="B59" s="76" t="str">
        <f>Lpu_Fiú_c_40!B31</f>
        <v>-</v>
      </c>
      <c r="F59" t="str">
        <f>Lpu_Fiú_c_40!F31</f>
        <v>-</v>
      </c>
      <c r="G59" s="89"/>
      <c r="H59" s="89"/>
      <c r="I59" s="89"/>
      <c r="J59" s="89"/>
      <c r="K59" s="90" t="str">
        <f>Lpu_Fiú_c_40!K31</f>
        <v>-</v>
      </c>
    </row>
    <row r="60" spans="1:11" ht="13.5" customHeight="1" x14ac:dyDescent="0.2">
      <c r="A60" s="64"/>
      <c r="B60" s="76" t="str">
        <f>Lpu_Fiú_c_40!B32</f>
        <v>-</v>
      </c>
      <c r="C60" s="76" t="str">
        <f>Lpu_Fiú_c_40!C32</f>
        <v>-</v>
      </c>
      <c r="G60" s="89"/>
      <c r="H60" s="89"/>
      <c r="I60" s="89"/>
      <c r="J60" s="89" t="str">
        <f>Lpu_Fiú_c_40!J32</f>
        <v>-</v>
      </c>
      <c r="K60" s="90"/>
    </row>
    <row r="61" spans="1:11" ht="13.5" customHeight="1" x14ac:dyDescent="0.2">
      <c r="A61" s="64"/>
      <c r="B61" s="76" t="str">
        <f>Lpu_Fiú_c_40!B33</f>
        <v>-</v>
      </c>
      <c r="C61" s="76" t="str">
        <f>Lpu_Fiú_c_40!C33</f>
        <v>-</v>
      </c>
      <c r="G61" s="89"/>
      <c r="H61" s="89"/>
      <c r="I61" s="89"/>
      <c r="J61" s="89" t="str">
        <f>Lpu_Fiú_c_40!J33</f>
        <v>-</v>
      </c>
      <c r="K61" s="90"/>
    </row>
    <row r="62" spans="1:11" ht="13.5" customHeight="1" x14ac:dyDescent="0.2">
      <c r="A62" s="64"/>
      <c r="B62" s="76" t="str">
        <f>Lpu_Fiú_c_40!B34</f>
        <v>-</v>
      </c>
      <c r="C62" s="76" t="str">
        <f>Lpu_Fiú_c_40!C34</f>
        <v>-</v>
      </c>
      <c r="G62" s="89"/>
      <c r="H62" s="89"/>
      <c r="I62" s="89"/>
      <c r="J62" s="89" t="str">
        <f>Lpu_Fiú_c_40!J34</f>
        <v>-</v>
      </c>
      <c r="K62" s="90"/>
    </row>
    <row r="63" spans="1:11" ht="13.5" customHeight="1" x14ac:dyDescent="0.2">
      <c r="G63" s="89"/>
      <c r="H63" s="89"/>
      <c r="I63" s="89"/>
      <c r="J63" s="89"/>
      <c r="K63" s="90"/>
    </row>
    <row r="64" spans="1:11" ht="13.5" customHeight="1" x14ac:dyDescent="0.2">
      <c r="A64" t="s">
        <v>53</v>
      </c>
      <c r="G64" s="89"/>
      <c r="H64" s="89"/>
      <c r="I64" s="89"/>
      <c r="J64" s="89"/>
      <c r="K64" s="90"/>
    </row>
    <row r="65" spans="1:11" ht="13.5" customHeight="1" x14ac:dyDescent="0.2">
      <c r="A65" s="64" t="s">
        <v>32</v>
      </c>
      <c r="B65">
        <f>Lpu_Leány_a_20!B3</f>
        <v>0</v>
      </c>
      <c r="C65">
        <f>Lpu_Leány_a_20!C3</f>
        <v>0</v>
      </c>
      <c r="D65">
        <f>Lpu_Leány_a_20!D3</f>
        <v>0</v>
      </c>
      <c r="E65">
        <f>Lpu_Leány_a_20!E3</f>
        <v>0</v>
      </c>
      <c r="F65">
        <f>Lpu_Leány_a_20!F3</f>
        <v>0</v>
      </c>
      <c r="G65" s="89"/>
      <c r="H65" s="89"/>
      <c r="I65" s="89">
        <f>Lpu_Leány_a_20!G3</f>
        <v>0</v>
      </c>
      <c r="J65" s="89">
        <f>Lpu_Leány_a_20!H3</f>
        <v>0</v>
      </c>
      <c r="K65" s="90">
        <f>Lpu_Leány_a_20!I3</f>
        <v>0</v>
      </c>
    </row>
    <row r="66" spans="1:11" ht="13.5" customHeight="1" x14ac:dyDescent="0.2">
      <c r="A66" s="64" t="s">
        <v>33</v>
      </c>
      <c r="B66">
        <f>Lpu_Leány_a_20!B4</f>
        <v>0</v>
      </c>
      <c r="C66">
        <f>Lpu_Leány_a_20!C4</f>
        <v>0</v>
      </c>
      <c r="D66">
        <f>Lpu_Leány_a_20!D4</f>
        <v>0</v>
      </c>
      <c r="E66">
        <f>Lpu_Leány_a_20!E4</f>
        <v>0</v>
      </c>
      <c r="F66">
        <f>Lpu_Leány_a_20!F4</f>
        <v>0</v>
      </c>
      <c r="G66" s="89"/>
      <c r="H66" s="89"/>
      <c r="I66" s="89">
        <f>Lpu_Leány_a_20!G4</f>
        <v>0</v>
      </c>
      <c r="J66" s="89">
        <f>Lpu_Leány_a_20!H4</f>
        <v>0</v>
      </c>
      <c r="K66" s="90">
        <f>Lpu_Leány_a_20!I4</f>
        <v>0</v>
      </c>
    </row>
    <row r="67" spans="1:11" ht="13.5" customHeight="1" x14ac:dyDescent="0.2">
      <c r="A67" s="64" t="s">
        <v>34</v>
      </c>
      <c r="B67">
        <f>Lpu_Leány_a_20!B5</f>
        <v>0</v>
      </c>
      <c r="C67">
        <f>Lpu_Leány_a_20!C5</f>
        <v>0</v>
      </c>
      <c r="D67">
        <f>Lpu_Leány_a_20!D5</f>
        <v>0</v>
      </c>
      <c r="E67">
        <f>Lpu_Leány_a_20!E5</f>
        <v>0</v>
      </c>
      <c r="F67">
        <f>Lpu_Leány_a_20!F5</f>
        <v>0</v>
      </c>
      <c r="G67" s="89"/>
      <c r="H67" s="89"/>
      <c r="I67" s="89">
        <f>Lpu_Leány_a_20!G5</f>
        <v>0</v>
      </c>
      <c r="J67" s="89">
        <f>Lpu_Leány_a_20!H5</f>
        <v>0</v>
      </c>
      <c r="K67" s="90">
        <f>Lpu_Leány_a_20!I5</f>
        <v>0</v>
      </c>
    </row>
    <row r="68" spans="1:11" ht="13.5" customHeight="1" x14ac:dyDescent="0.2">
      <c r="G68" s="89"/>
      <c r="H68" s="89"/>
      <c r="I68" s="89"/>
      <c r="J68" s="89"/>
      <c r="K68" s="90"/>
    </row>
    <row r="69" spans="1:11" ht="13.5" customHeight="1" x14ac:dyDescent="0.2">
      <c r="A69" t="s">
        <v>68</v>
      </c>
      <c r="G69" s="89"/>
      <c r="H69" s="89"/>
      <c r="I69" s="89"/>
      <c r="J69" s="89"/>
      <c r="K69" s="90"/>
    </row>
    <row r="70" spans="1:11" ht="13.5" customHeight="1" x14ac:dyDescent="0.2">
      <c r="A70" s="64" t="s">
        <v>32</v>
      </c>
      <c r="B70" t="str">
        <f>Lpu_Leány_a_20!B31</f>
        <v>-</v>
      </c>
      <c r="F70" t="str">
        <f>Lpu_Leány_a_20!F31</f>
        <v>-</v>
      </c>
      <c r="G70" s="89"/>
      <c r="H70" s="89"/>
      <c r="I70" s="89"/>
      <c r="J70" s="89"/>
      <c r="K70" s="90" t="str">
        <f>Lpu_Leány_a_20!I31</f>
        <v>-</v>
      </c>
    </row>
    <row r="71" spans="1:11" ht="13.5" customHeight="1" x14ac:dyDescent="0.2">
      <c r="A71" s="64"/>
      <c r="B71" t="str">
        <f>Lpu_Leány_a_20!B32</f>
        <v>-</v>
      </c>
      <c r="C71" t="str">
        <f>Lpu_Leány_a_20!C32</f>
        <v>-</v>
      </c>
      <c r="G71" s="89"/>
      <c r="H71" s="89"/>
      <c r="I71" s="89"/>
      <c r="J71" s="89" t="str">
        <f>Lpu_Leány_a_20!H32</f>
        <v>-</v>
      </c>
      <c r="K71" s="90"/>
    </row>
    <row r="72" spans="1:11" ht="13.5" customHeight="1" x14ac:dyDescent="0.2">
      <c r="A72" s="64"/>
      <c r="B72" t="str">
        <f>Lpu_Leány_a_20!B33</f>
        <v>-</v>
      </c>
      <c r="C72" t="str">
        <f>Lpu_Leány_a_20!C33</f>
        <v>-</v>
      </c>
      <c r="G72" s="89"/>
      <c r="H72" s="89"/>
      <c r="I72" s="89"/>
      <c r="J72" s="89" t="str">
        <f>Lpu_Leány_a_20!H33</f>
        <v>-</v>
      </c>
      <c r="K72" s="90"/>
    </row>
    <row r="73" spans="1:11" ht="13.5" customHeight="1" x14ac:dyDescent="0.2">
      <c r="A73" s="64"/>
      <c r="B73" t="str">
        <f>Lpu_Leány_a_20!B34</f>
        <v>-</v>
      </c>
      <c r="C73" t="str">
        <f>Lpu_Leány_a_20!C34</f>
        <v>-</v>
      </c>
      <c r="G73" s="89"/>
      <c r="H73" s="89"/>
      <c r="I73" s="89"/>
      <c r="J73" s="89" t="str">
        <f>Lpu_Leány_a_20!H34</f>
        <v>-</v>
      </c>
      <c r="K73" s="90"/>
    </row>
    <row r="74" spans="1:11" ht="13.5" customHeight="1" x14ac:dyDescent="0.2">
      <c r="A74" s="64"/>
      <c r="G74" s="89"/>
      <c r="H74" s="89"/>
      <c r="I74" s="89"/>
      <c r="J74" s="89"/>
      <c r="K74" s="90"/>
    </row>
    <row r="75" spans="1:11" ht="13.5" customHeight="1" x14ac:dyDescent="0.2">
      <c r="A75" s="71" t="s">
        <v>54</v>
      </c>
      <c r="G75" s="89"/>
      <c r="H75" s="89"/>
      <c r="I75" s="89"/>
      <c r="J75" s="89"/>
      <c r="K75" s="90"/>
    </row>
    <row r="76" spans="1:11" ht="13.5" customHeight="1" x14ac:dyDescent="0.2">
      <c r="A76" s="64" t="s">
        <v>32</v>
      </c>
      <c r="B76" t="e">
        <f>#REF!</f>
        <v>#REF!</v>
      </c>
      <c r="C76" t="e">
        <f>#REF!</f>
        <v>#REF!</v>
      </c>
      <c r="D76" t="e">
        <f>#REF!</f>
        <v>#REF!</v>
      </c>
      <c r="E76" t="e">
        <f>#REF!</f>
        <v>#REF!</v>
      </c>
      <c r="F76" t="e">
        <f>#REF!</f>
        <v>#REF!</v>
      </c>
      <c r="G76" s="89"/>
      <c r="H76" s="89"/>
      <c r="I76" s="89" t="e">
        <f>#REF!</f>
        <v>#REF!</v>
      </c>
      <c r="J76" s="89" t="e">
        <f>#REF!</f>
        <v>#REF!</v>
      </c>
      <c r="K76" s="90" t="e">
        <f>#REF!</f>
        <v>#REF!</v>
      </c>
    </row>
    <row r="77" spans="1:11" ht="13.5" customHeight="1" x14ac:dyDescent="0.2">
      <c r="A77" s="64" t="s">
        <v>33</v>
      </c>
      <c r="B77" t="e">
        <f>#REF!</f>
        <v>#REF!</v>
      </c>
      <c r="C77" t="e">
        <f>#REF!</f>
        <v>#REF!</v>
      </c>
      <c r="D77" t="e">
        <f>#REF!</f>
        <v>#REF!</v>
      </c>
      <c r="E77" t="e">
        <f>#REF!</f>
        <v>#REF!</v>
      </c>
      <c r="F77" t="e">
        <f>#REF!</f>
        <v>#REF!</v>
      </c>
      <c r="G77" s="89"/>
      <c r="H77" s="89"/>
      <c r="I77" s="89" t="e">
        <f>#REF!</f>
        <v>#REF!</v>
      </c>
      <c r="J77" s="89" t="e">
        <f>#REF!</f>
        <v>#REF!</v>
      </c>
      <c r="K77" s="90" t="e">
        <f>#REF!</f>
        <v>#REF!</v>
      </c>
    </row>
    <row r="78" spans="1:11" ht="13.5" customHeight="1" x14ac:dyDescent="0.2">
      <c r="A78" s="64" t="s">
        <v>34</v>
      </c>
      <c r="B78" t="e">
        <f>#REF!</f>
        <v>#REF!</v>
      </c>
      <c r="C78" t="e">
        <f>#REF!</f>
        <v>#REF!</v>
      </c>
      <c r="D78" t="e">
        <f>#REF!</f>
        <v>#REF!</v>
      </c>
      <c r="E78" t="e">
        <f>#REF!</f>
        <v>#REF!</v>
      </c>
      <c r="F78" t="e">
        <f>#REF!</f>
        <v>#REF!</v>
      </c>
      <c r="G78" s="89"/>
      <c r="H78" s="89"/>
      <c r="I78" s="89" t="e">
        <f>#REF!</f>
        <v>#REF!</v>
      </c>
      <c r="J78" s="89" t="e">
        <f>#REF!</f>
        <v>#REF!</v>
      </c>
      <c r="K78" s="90" t="e">
        <f>#REF!</f>
        <v>#REF!</v>
      </c>
    </row>
    <row r="79" spans="1:11" ht="13.5" customHeight="1" x14ac:dyDescent="0.2">
      <c r="A79" s="64"/>
      <c r="G79" s="89"/>
      <c r="H79" s="89"/>
      <c r="I79" s="89"/>
      <c r="J79" s="89"/>
      <c r="K79" s="90"/>
    </row>
    <row r="80" spans="1:11" ht="13.5" customHeight="1" x14ac:dyDescent="0.2">
      <c r="A80" t="s">
        <v>69</v>
      </c>
      <c r="G80" s="89"/>
      <c r="H80" s="89"/>
      <c r="I80" s="89"/>
      <c r="J80" s="89"/>
      <c r="K80" s="90"/>
    </row>
    <row r="81" spans="1:11" ht="13.5" customHeight="1" x14ac:dyDescent="0.2">
      <c r="A81" s="64" t="s">
        <v>32</v>
      </c>
      <c r="B81" t="e">
        <f>#REF!</f>
        <v>#REF!</v>
      </c>
      <c r="F81" t="e">
        <f>#REF!</f>
        <v>#REF!</v>
      </c>
      <c r="G81" s="89"/>
      <c r="H81" s="89"/>
      <c r="I81" s="89"/>
      <c r="J81" s="89"/>
      <c r="K81" s="90" t="e">
        <f>#REF!</f>
        <v>#REF!</v>
      </c>
    </row>
    <row r="82" spans="1:11" ht="13.5" customHeight="1" x14ac:dyDescent="0.2">
      <c r="A82" s="64"/>
      <c r="B82" t="e">
        <f>#REF!</f>
        <v>#REF!</v>
      </c>
      <c r="C82" t="e">
        <f>#REF!</f>
        <v>#REF!</v>
      </c>
      <c r="G82" s="89"/>
      <c r="H82" s="89"/>
      <c r="I82" s="89"/>
      <c r="J82" s="89" t="e">
        <f>#REF!</f>
        <v>#REF!</v>
      </c>
      <c r="K82" s="90"/>
    </row>
    <row r="83" spans="1:11" ht="13.5" customHeight="1" x14ac:dyDescent="0.2">
      <c r="A83" s="64"/>
      <c r="B83" t="e">
        <f>#REF!</f>
        <v>#REF!</v>
      </c>
      <c r="C83" t="e">
        <f>#REF!</f>
        <v>#REF!</v>
      </c>
      <c r="G83" s="89"/>
      <c r="H83" s="89"/>
      <c r="I83" s="89"/>
      <c r="J83" s="89" t="e">
        <f>#REF!</f>
        <v>#REF!</v>
      </c>
      <c r="K83" s="90"/>
    </row>
    <row r="84" spans="1:11" ht="13.5" customHeight="1" x14ac:dyDescent="0.2">
      <c r="A84" s="64"/>
      <c r="B84" t="e">
        <f>#REF!</f>
        <v>#REF!</v>
      </c>
      <c r="C84" t="e">
        <f>#REF!</f>
        <v>#REF!</v>
      </c>
      <c r="G84" s="89"/>
      <c r="H84" s="89"/>
      <c r="I84" s="89"/>
      <c r="J84" s="89" t="e">
        <f>#REF!</f>
        <v>#REF!</v>
      </c>
      <c r="K84" s="90"/>
    </row>
    <row r="85" spans="1:11" ht="13.5" customHeight="1" x14ac:dyDescent="0.2">
      <c r="G85" s="89"/>
      <c r="H85" s="89"/>
      <c r="I85" s="89"/>
      <c r="J85" s="89"/>
      <c r="K85" s="90"/>
    </row>
    <row r="86" spans="1:11" ht="13.5" customHeight="1" x14ac:dyDescent="0.2">
      <c r="A86" t="s">
        <v>55</v>
      </c>
      <c r="G86" s="89"/>
      <c r="H86" s="89"/>
      <c r="I86" s="89"/>
      <c r="J86" s="89"/>
      <c r="K86" s="90"/>
    </row>
    <row r="87" spans="1:11" ht="13.5" customHeight="1" x14ac:dyDescent="0.2">
      <c r="A87" s="64" t="s">
        <v>32</v>
      </c>
      <c r="B87" t="str">
        <f>Lpu_Leány_b_20!B3</f>
        <v>Muntean Réka</v>
      </c>
      <c r="C87">
        <f>Lpu_Leány_b_20!C3</f>
        <v>2006</v>
      </c>
      <c r="D87" t="str">
        <f>Lpu_Leány_b_20!D3</f>
        <v>Szombathely</v>
      </c>
      <c r="E87" t="str">
        <f>Lpu_Leány_b_20!E3</f>
        <v>Szombathelyi Nagy Lajos Gimnázium</v>
      </c>
      <c r="F87" t="str">
        <f>Lpu_Leány_b_20!F3</f>
        <v>Vas megye</v>
      </c>
      <c r="G87" s="89"/>
      <c r="H87" s="89"/>
      <c r="I87" s="89">
        <f>Lpu_Leány_b_20!G3</f>
        <v>79</v>
      </c>
      <c r="J87" s="89">
        <f>Lpu_Leány_b_20!H3</f>
        <v>76</v>
      </c>
      <c r="K87" s="90">
        <f>Lpu_Leány_b_20!I3</f>
        <v>155</v>
      </c>
    </row>
    <row r="88" spans="1:11" ht="13.5" customHeight="1" x14ac:dyDescent="0.2">
      <c r="A88" s="64" t="s">
        <v>33</v>
      </c>
      <c r="B88" t="str">
        <f>Lpu_Leány_b_20!B4</f>
        <v>Kulcsár Kamilla</v>
      </c>
      <c r="C88">
        <f>Lpu_Leány_b_20!C4</f>
        <v>2004</v>
      </c>
      <c r="D88" t="str">
        <f>Lpu_Leány_b_20!D4</f>
        <v>Szombathely</v>
      </c>
      <c r="E88" t="str">
        <f>Lpu_Leány_b_20!E4</f>
        <v>Premontrei Rendi Szent Norbert Gimnázium</v>
      </c>
      <c r="F88" t="str">
        <f>Lpu_Leány_b_20!F4</f>
        <v>Vas megye</v>
      </c>
      <c r="G88" s="89"/>
      <c r="H88" s="89"/>
      <c r="I88" s="89">
        <f>Lpu_Leány_b_20!G4</f>
        <v>74</v>
      </c>
      <c r="J88" s="89">
        <f>Lpu_Leány_b_20!H4</f>
        <v>70</v>
      </c>
      <c r="K88" s="90">
        <f>Lpu_Leány_b_20!I4</f>
        <v>144</v>
      </c>
    </row>
    <row r="89" spans="1:11" ht="13.5" customHeight="1" x14ac:dyDescent="0.2">
      <c r="A89" s="64" t="s">
        <v>34</v>
      </c>
      <c r="B89" t="str">
        <f>Lpu_Leány_b_20!B5</f>
        <v>Pál Alma</v>
      </c>
      <c r="C89">
        <f>Lpu_Leány_b_20!C5</f>
        <v>2005</v>
      </c>
      <c r="D89" t="str">
        <f>Lpu_Leány_b_20!D5</f>
        <v>Szombathely</v>
      </c>
      <c r="E89" t="str">
        <f>Lpu_Leány_b_20!E5</f>
        <v>Premontrei Rendi Szent Norbert Gimnázium</v>
      </c>
      <c r="F89" t="str">
        <f>Lpu_Leány_b_20!F5</f>
        <v>Vas megye</v>
      </c>
      <c r="G89" s="89"/>
      <c r="H89" s="89"/>
      <c r="I89" s="89">
        <f>Lpu_Leány_b_20!G5</f>
        <v>69</v>
      </c>
      <c r="J89" s="89">
        <f>Lpu_Leány_b_20!H5</f>
        <v>61</v>
      </c>
      <c r="K89" s="90">
        <f>Lpu_Leány_b_20!I5</f>
        <v>130</v>
      </c>
    </row>
    <row r="90" spans="1:11" ht="13.5" customHeight="1" x14ac:dyDescent="0.2">
      <c r="G90" s="89"/>
      <c r="H90" s="89"/>
      <c r="I90" s="89"/>
      <c r="J90" s="89"/>
      <c r="K90" s="90"/>
    </row>
    <row r="91" spans="1:11" ht="13.5" customHeight="1" x14ac:dyDescent="0.2">
      <c r="A91" t="s">
        <v>70</v>
      </c>
      <c r="G91" s="89"/>
      <c r="H91" s="89"/>
      <c r="I91" s="89"/>
      <c r="J91" s="89"/>
      <c r="K91" s="90"/>
    </row>
    <row r="92" spans="1:11" ht="13.5" customHeight="1" x14ac:dyDescent="0.2">
      <c r="A92" s="64" t="s">
        <v>32</v>
      </c>
      <c r="B92" t="str">
        <f>Lpu_Leány_b_20!B31</f>
        <v>-</v>
      </c>
      <c r="F92">
        <f>Lpu_Leány_b_20!F31</f>
        <v>0</v>
      </c>
      <c r="G92" s="89"/>
      <c r="H92" s="89"/>
      <c r="I92" s="89"/>
      <c r="J92" s="89"/>
      <c r="K92" s="90" t="str">
        <f>Lpu_Leány_b_20!I31</f>
        <v>-</v>
      </c>
    </row>
    <row r="93" spans="1:11" ht="13.5" customHeight="1" x14ac:dyDescent="0.2">
      <c r="A93" s="64"/>
      <c r="B93" t="str">
        <f>Lpu_Leány_b_20!B32</f>
        <v>-</v>
      </c>
      <c r="C93">
        <f>Lpu_Leány_b_20!C32</f>
        <v>0</v>
      </c>
      <c r="G93" s="89"/>
      <c r="H93" s="89"/>
      <c r="I93" s="89"/>
      <c r="J93" s="89" t="str">
        <f>Lpu_Leány_b_20!H32</f>
        <v>-</v>
      </c>
      <c r="K93" s="90"/>
    </row>
    <row r="94" spans="1:11" ht="13.5" customHeight="1" x14ac:dyDescent="0.2">
      <c r="A94" s="64"/>
      <c r="B94" t="str">
        <f>Lpu_Leány_b_20!B33</f>
        <v>-</v>
      </c>
      <c r="C94">
        <f>Lpu_Leány_b_20!C33</f>
        <v>0</v>
      </c>
      <c r="G94" s="89"/>
      <c r="H94" s="89"/>
      <c r="I94" s="89"/>
      <c r="J94" s="89" t="str">
        <f>Lpu_Leány_b_20!H33</f>
        <v>-</v>
      </c>
      <c r="K94" s="90"/>
    </row>
    <row r="95" spans="1:11" ht="13.5" customHeight="1" x14ac:dyDescent="0.2">
      <c r="A95" s="64"/>
      <c r="B95" t="str">
        <f>Lpu_Leány_b_20!B34</f>
        <v>-</v>
      </c>
      <c r="C95">
        <f>Lpu_Leány_b_20!C34</f>
        <v>0</v>
      </c>
      <c r="G95" s="89"/>
      <c r="H95" s="89"/>
      <c r="I95" s="89"/>
      <c r="J95" s="89" t="str">
        <f>Lpu_Leány_b_20!H34</f>
        <v>-</v>
      </c>
      <c r="K95" s="90"/>
    </row>
    <row r="96" spans="1:11" ht="13.5" customHeight="1" x14ac:dyDescent="0.2">
      <c r="A96" s="64"/>
      <c r="G96" s="89"/>
      <c r="H96" s="89"/>
      <c r="I96" s="89"/>
      <c r="J96" s="89"/>
      <c r="K96" s="90"/>
    </row>
    <row r="97" spans="1:11" ht="13.5" customHeight="1" x14ac:dyDescent="0.2">
      <c r="A97" t="s">
        <v>56</v>
      </c>
      <c r="G97" s="89"/>
      <c r="H97" s="89"/>
      <c r="I97" s="89"/>
      <c r="J97" s="89"/>
      <c r="K97" s="90"/>
    </row>
    <row r="98" spans="1:11" ht="13.5" customHeight="1" x14ac:dyDescent="0.2">
      <c r="A98" s="64" t="s">
        <v>32</v>
      </c>
      <c r="B98" t="e">
        <f>#REF!</f>
        <v>#REF!</v>
      </c>
      <c r="C98" t="e">
        <f>#REF!</f>
        <v>#REF!</v>
      </c>
      <c r="D98" t="e">
        <f>#REF!</f>
        <v>#REF!</v>
      </c>
      <c r="E98" t="e">
        <f>#REF!</f>
        <v>#REF!</v>
      </c>
      <c r="F98" t="e">
        <f>#REF!</f>
        <v>#REF!</v>
      </c>
      <c r="G98" s="89"/>
      <c r="H98" s="89"/>
      <c r="I98" s="89"/>
      <c r="J98" s="89"/>
      <c r="K98" s="90"/>
    </row>
    <row r="99" spans="1:11" ht="13.5" customHeight="1" x14ac:dyDescent="0.2">
      <c r="A99" s="64" t="s">
        <v>33</v>
      </c>
      <c r="B99" t="e">
        <f>#REF!</f>
        <v>#REF!</v>
      </c>
      <c r="C99" t="e">
        <f>#REF!</f>
        <v>#REF!</v>
      </c>
      <c r="D99" t="e">
        <f>#REF!</f>
        <v>#REF!</v>
      </c>
      <c r="E99" t="e">
        <f>#REF!</f>
        <v>#REF!</v>
      </c>
      <c r="F99" t="e">
        <f>#REF!</f>
        <v>#REF!</v>
      </c>
      <c r="G99" s="89"/>
      <c r="H99" s="89"/>
      <c r="I99" s="89"/>
      <c r="J99" s="89"/>
      <c r="K99" s="90"/>
    </row>
    <row r="100" spans="1:11" ht="13.5" customHeight="1" x14ac:dyDescent="0.2">
      <c r="A100" s="64" t="s">
        <v>34</v>
      </c>
      <c r="B100" t="e">
        <f>#REF!</f>
        <v>#REF!</v>
      </c>
      <c r="C100" t="e">
        <f>#REF!</f>
        <v>#REF!</v>
      </c>
      <c r="D100" t="e">
        <f>#REF!</f>
        <v>#REF!</v>
      </c>
      <c r="E100" t="e">
        <f>#REF!</f>
        <v>#REF!</v>
      </c>
      <c r="F100" t="e">
        <f>#REF!</f>
        <v>#REF!</v>
      </c>
      <c r="G100" s="89"/>
      <c r="H100" s="89"/>
      <c r="I100" s="89"/>
      <c r="J100" s="89"/>
      <c r="K100" s="90"/>
    </row>
    <row r="101" spans="1:11" ht="13.5" customHeight="1" x14ac:dyDescent="0.2">
      <c r="A101" s="64"/>
      <c r="G101" s="89"/>
      <c r="H101" s="89"/>
      <c r="I101" s="89"/>
      <c r="J101" s="89"/>
      <c r="K101" s="90"/>
    </row>
    <row r="102" spans="1:11" ht="13.5" customHeight="1" x14ac:dyDescent="0.2">
      <c r="A102" t="s">
        <v>71</v>
      </c>
      <c r="G102" s="89"/>
      <c r="H102" s="89"/>
      <c r="I102" s="89"/>
      <c r="J102" s="89"/>
      <c r="K102" s="90"/>
    </row>
    <row r="103" spans="1:11" ht="13.5" customHeight="1" x14ac:dyDescent="0.2">
      <c r="A103" s="64" t="s">
        <v>32</v>
      </c>
      <c r="B103" t="e">
        <f>#REF!</f>
        <v>#REF!</v>
      </c>
      <c r="F103" t="e">
        <f>#REF!</f>
        <v>#REF!</v>
      </c>
      <c r="G103" s="89"/>
      <c r="H103" s="89"/>
      <c r="I103" s="89"/>
      <c r="J103" s="89"/>
      <c r="K103" s="90" t="e">
        <f>#REF!</f>
        <v>#REF!</v>
      </c>
    </row>
    <row r="104" spans="1:11" ht="13.5" customHeight="1" x14ac:dyDescent="0.2">
      <c r="A104" s="64"/>
      <c r="B104" t="e">
        <f>#REF!</f>
        <v>#REF!</v>
      </c>
      <c r="C104" t="e">
        <f>#REF!</f>
        <v>#REF!</v>
      </c>
      <c r="G104" s="89"/>
      <c r="H104" s="89"/>
      <c r="I104" s="89"/>
      <c r="J104" s="89" t="e">
        <f>#REF!</f>
        <v>#REF!</v>
      </c>
      <c r="K104" s="90"/>
    </row>
    <row r="105" spans="1:11" ht="13.5" customHeight="1" x14ac:dyDescent="0.2">
      <c r="A105" s="64"/>
      <c r="B105" t="e">
        <f>#REF!</f>
        <v>#REF!</v>
      </c>
      <c r="C105" t="e">
        <f>#REF!</f>
        <v>#REF!</v>
      </c>
      <c r="G105" s="89"/>
      <c r="H105" s="89"/>
      <c r="I105" s="89"/>
      <c r="J105" s="89" t="e">
        <f>#REF!</f>
        <v>#REF!</v>
      </c>
      <c r="K105" s="90"/>
    </row>
    <row r="106" spans="1:11" ht="13.5" customHeight="1" x14ac:dyDescent="0.2">
      <c r="A106" s="64"/>
      <c r="B106" t="e">
        <f>#REF!</f>
        <v>#REF!</v>
      </c>
      <c r="C106" t="e">
        <f>#REF!</f>
        <v>#REF!</v>
      </c>
      <c r="G106" s="89"/>
      <c r="H106" s="89"/>
      <c r="I106" s="89"/>
      <c r="J106" s="89" t="e">
        <f>#REF!</f>
        <v>#REF!</v>
      </c>
      <c r="K106" s="90"/>
    </row>
    <row r="107" spans="1:11" ht="13.5" customHeight="1" x14ac:dyDescent="0.2">
      <c r="A107" s="64"/>
      <c r="G107" s="89"/>
      <c r="H107" s="89"/>
      <c r="I107" s="89"/>
      <c r="J107" s="89"/>
      <c r="K107" s="90"/>
    </row>
    <row r="108" spans="1:11" ht="13.5" customHeight="1" x14ac:dyDescent="0.2">
      <c r="A108" t="s">
        <v>72</v>
      </c>
      <c r="G108" s="89"/>
      <c r="H108" s="89"/>
      <c r="I108" s="89"/>
      <c r="J108" s="89"/>
      <c r="K108" s="90"/>
    </row>
    <row r="109" spans="1:11" ht="13.5" customHeight="1" x14ac:dyDescent="0.2">
      <c r="A109" s="64" t="s">
        <v>32</v>
      </c>
      <c r="B109" t="e">
        <f>#REF!</f>
        <v>#REF!</v>
      </c>
      <c r="C109" t="e">
        <f>#REF!</f>
        <v>#REF!</v>
      </c>
      <c r="D109" t="e">
        <f>#REF!</f>
        <v>#REF!</v>
      </c>
      <c r="E109" t="e">
        <f>#REF!</f>
        <v>#REF!</v>
      </c>
      <c r="F109" t="e">
        <f>#REF!</f>
        <v>#REF!</v>
      </c>
      <c r="G109" s="89" t="e">
        <f>#REF!</f>
        <v>#REF!</v>
      </c>
      <c r="H109" s="89" t="e">
        <f>#REF!</f>
        <v>#REF!</v>
      </c>
      <c r="I109" s="89" t="e">
        <f>#REF!</f>
        <v>#REF!</v>
      </c>
      <c r="J109" s="89" t="e">
        <f>#REF!</f>
        <v>#REF!</v>
      </c>
      <c r="K109" s="90" t="e">
        <f>#REF!</f>
        <v>#REF!</v>
      </c>
    </row>
    <row r="110" spans="1:11" ht="13.5" customHeight="1" x14ac:dyDescent="0.2">
      <c r="A110" s="64" t="s">
        <v>33</v>
      </c>
      <c r="B110" t="e">
        <f>#REF!</f>
        <v>#REF!</v>
      </c>
      <c r="G110" s="89" t="e">
        <f>#REF!</f>
        <v>#REF!</v>
      </c>
      <c r="H110" s="89" t="e">
        <f>#REF!</f>
        <v>#REF!</v>
      </c>
      <c r="I110" s="89" t="e">
        <f>#REF!</f>
        <v>#REF!</v>
      </c>
      <c r="J110" s="89" t="e">
        <f>#REF!</f>
        <v>#REF!</v>
      </c>
      <c r="K110" s="90" t="e">
        <f>#REF!</f>
        <v>#REF!</v>
      </c>
    </row>
    <row r="111" spans="1:11" ht="13.5" customHeight="1" x14ac:dyDescent="0.2">
      <c r="A111" s="64" t="s">
        <v>34</v>
      </c>
      <c r="B111" t="e">
        <f>#REF!</f>
        <v>#REF!</v>
      </c>
      <c r="G111" s="89" t="e">
        <f>#REF!</f>
        <v>#REF!</v>
      </c>
      <c r="H111" s="89" t="e">
        <f>#REF!</f>
        <v>#REF!</v>
      </c>
      <c r="I111" s="89" t="e">
        <f>#REF!</f>
        <v>#REF!</v>
      </c>
      <c r="J111" s="89" t="e">
        <f>#REF!</f>
        <v>#REF!</v>
      </c>
      <c r="K111" s="90" t="e">
        <f>#REF!</f>
        <v>#REF!</v>
      </c>
    </row>
    <row r="112" spans="1:11" ht="13.5" customHeight="1" x14ac:dyDescent="0.2">
      <c r="G112" s="89"/>
      <c r="H112" s="89"/>
      <c r="I112" s="89"/>
      <c r="J112" s="89"/>
      <c r="K112" s="90"/>
    </row>
    <row r="113" spans="1:11" ht="13.5" customHeight="1" x14ac:dyDescent="0.2">
      <c r="A113" t="s">
        <v>73</v>
      </c>
      <c r="G113" s="89"/>
      <c r="H113" s="89"/>
      <c r="I113" s="89"/>
      <c r="J113" s="89"/>
      <c r="K113" s="90"/>
    </row>
    <row r="114" spans="1:11" ht="13.5" customHeight="1" x14ac:dyDescent="0.2">
      <c r="A114" s="64" t="s">
        <v>32</v>
      </c>
      <c r="B114" t="e">
        <f>#REF!</f>
        <v>#REF!</v>
      </c>
      <c r="G114" s="89" t="e">
        <f>#REF!</f>
        <v>#REF!</v>
      </c>
      <c r="H114" s="89"/>
      <c r="I114" s="89"/>
      <c r="J114" s="89"/>
      <c r="K114" s="90" t="e">
        <f>#REF!</f>
        <v>#REF!</v>
      </c>
    </row>
    <row r="115" spans="1:11" ht="13.5" customHeight="1" x14ac:dyDescent="0.2">
      <c r="A115" s="64"/>
      <c r="B115" t="e">
        <f>#REF!</f>
        <v>#REF!</v>
      </c>
      <c r="C115" t="e">
        <f>#REF!</f>
        <v>#REF!</v>
      </c>
      <c r="G115" s="89"/>
      <c r="H115" s="89"/>
      <c r="I115" s="89"/>
      <c r="J115" s="89" t="e">
        <f>#REF!</f>
        <v>#REF!</v>
      </c>
      <c r="K115" s="90"/>
    </row>
    <row r="116" spans="1:11" ht="13.5" customHeight="1" x14ac:dyDescent="0.2">
      <c r="A116" s="64"/>
      <c r="B116" t="e">
        <f>#REF!</f>
        <v>#REF!</v>
      </c>
      <c r="C116" t="e">
        <f>#REF!</f>
        <v>#REF!</v>
      </c>
      <c r="G116" s="89"/>
      <c r="H116" s="89"/>
      <c r="I116" s="89"/>
      <c r="J116" s="89" t="e">
        <f>#REF!</f>
        <v>#REF!</v>
      </c>
      <c r="K116" s="90"/>
    </row>
    <row r="117" spans="1:11" ht="13.5" customHeight="1" x14ac:dyDescent="0.2">
      <c r="A117" s="64"/>
      <c r="B117" t="e">
        <f>#REF!</f>
        <v>#REF!</v>
      </c>
      <c r="C117" t="e">
        <f>#REF!</f>
        <v>#REF!</v>
      </c>
      <c r="G117" s="89"/>
      <c r="H117" s="89"/>
      <c r="I117" s="89"/>
      <c r="J117" s="89" t="e">
        <f>#REF!</f>
        <v>#REF!</v>
      </c>
      <c r="K117" s="90"/>
    </row>
    <row r="118" spans="1:11" ht="13.5" customHeight="1" x14ac:dyDescent="0.2">
      <c r="G118" s="89"/>
      <c r="H118" s="89"/>
      <c r="I118" s="89"/>
      <c r="J118" s="89"/>
      <c r="K118" s="90"/>
    </row>
    <row r="119" spans="1:11" ht="13.5" customHeight="1" x14ac:dyDescent="0.2">
      <c r="A119" t="s">
        <v>57</v>
      </c>
      <c r="G119" s="89"/>
      <c r="H119" s="89"/>
      <c r="I119" s="89"/>
      <c r="J119" s="89"/>
      <c r="K119" s="90"/>
    </row>
    <row r="120" spans="1:11" ht="13.5" customHeight="1" x14ac:dyDescent="0.2">
      <c r="A120" s="64" t="s">
        <v>32</v>
      </c>
      <c r="B120">
        <f>Lpi_Fiú_a_20!B3</f>
        <v>0</v>
      </c>
      <c r="C120">
        <f>Lpi_Fiú_a_20!C3</f>
        <v>0</v>
      </c>
      <c r="D120">
        <f>Lpi_Fiú_a_20!D3</f>
        <v>0</v>
      </c>
      <c r="E120">
        <f>Lpi_Fiú_a_20!E3</f>
        <v>0</v>
      </c>
      <c r="F120">
        <f>Lpi_Fiú_a_20!F3</f>
        <v>0</v>
      </c>
      <c r="G120" s="89"/>
      <c r="H120" s="89"/>
      <c r="I120" s="89">
        <f>Lpi_Fiú_a_20!G3</f>
        <v>0</v>
      </c>
      <c r="J120" s="89">
        <f>Lpi_Fiú_a_20!H3</f>
        <v>0</v>
      </c>
      <c r="K120" s="90">
        <f>Lpi_Fiú_a_20!I3</f>
        <v>0</v>
      </c>
    </row>
    <row r="121" spans="1:11" ht="13.5" customHeight="1" x14ac:dyDescent="0.2">
      <c r="A121" s="64" t="s">
        <v>33</v>
      </c>
      <c r="B121">
        <f>Lpi_Fiú_a_20!B4</f>
        <v>0</v>
      </c>
      <c r="C121">
        <f>Lpi_Fiú_a_20!C4</f>
        <v>0</v>
      </c>
      <c r="D121">
        <f>Lpi_Fiú_a_20!D4</f>
        <v>0</v>
      </c>
      <c r="E121">
        <f>Lpi_Fiú_a_20!E4</f>
        <v>0</v>
      </c>
      <c r="F121">
        <f>Lpi_Fiú_a_20!F4</f>
        <v>0</v>
      </c>
      <c r="G121" s="89"/>
      <c r="H121" s="89"/>
      <c r="I121" s="89">
        <f>Lpi_Fiú_a_20!G4</f>
        <v>0</v>
      </c>
      <c r="J121" s="89">
        <f>Lpi_Fiú_a_20!H4</f>
        <v>0</v>
      </c>
      <c r="K121" s="90">
        <f>Lpi_Fiú_a_20!I4</f>
        <v>0</v>
      </c>
    </row>
    <row r="122" spans="1:11" ht="13.5" customHeight="1" x14ac:dyDescent="0.2">
      <c r="A122" s="64" t="s">
        <v>34</v>
      </c>
      <c r="B122" t="str">
        <f>Lpi_Fiú_a_20!B5</f>
        <v>-</v>
      </c>
      <c r="C122" t="str">
        <f>Lpi_Fiú_a_20!C5</f>
        <v>-</v>
      </c>
      <c r="D122" t="str">
        <f>Lpi_Fiú_a_20!D5</f>
        <v>-</v>
      </c>
      <c r="E122" t="str">
        <f>Lpi_Fiú_a_20!E5</f>
        <v>-</v>
      </c>
      <c r="F122" t="str">
        <f>Lpi_Fiú_a_20!F5</f>
        <v>-</v>
      </c>
      <c r="G122" s="89"/>
      <c r="H122" s="89"/>
      <c r="I122" s="89" t="str">
        <f>Lpi_Fiú_a_20!G5</f>
        <v>-</v>
      </c>
      <c r="J122" s="89" t="str">
        <f>Lpi_Fiú_a_20!H5</f>
        <v>-</v>
      </c>
      <c r="K122" s="90">
        <f>Lpi_Fiú_a_20!I5</f>
        <v>0</v>
      </c>
    </row>
    <row r="123" spans="1:11" ht="13.5" customHeight="1" x14ac:dyDescent="0.2">
      <c r="G123" s="89"/>
      <c r="H123" s="89"/>
      <c r="I123" s="89"/>
      <c r="J123" s="89"/>
      <c r="K123" s="90"/>
    </row>
    <row r="124" spans="1:11" ht="13.5" customHeight="1" x14ac:dyDescent="0.2">
      <c r="A124" t="s">
        <v>74</v>
      </c>
      <c r="G124" s="89"/>
      <c r="H124" s="89"/>
      <c r="I124" s="89"/>
      <c r="J124" s="89"/>
      <c r="K124" s="90"/>
    </row>
    <row r="125" spans="1:11" ht="13.5" customHeight="1" x14ac:dyDescent="0.2">
      <c r="A125" s="64" t="s">
        <v>32</v>
      </c>
      <c r="B125" t="str">
        <f>Lpi_Fiú_a_20!B31</f>
        <v>-</v>
      </c>
      <c r="G125" s="89" t="str">
        <f>Lpi_Fiú_a_20!F31</f>
        <v>-</v>
      </c>
      <c r="H125" s="89"/>
      <c r="I125" s="89"/>
      <c r="J125" s="89"/>
      <c r="K125" s="90" t="str">
        <f>Lpi_Fiú_a_20!I31</f>
        <v>-</v>
      </c>
    </row>
    <row r="126" spans="1:11" ht="13.5" customHeight="1" x14ac:dyDescent="0.2">
      <c r="A126" s="64"/>
      <c r="B126" t="str">
        <f>Lpi_Fiú_a_20!B32</f>
        <v>-</v>
      </c>
      <c r="C126" t="str">
        <f>Lpi_Fiú_a_20!C32</f>
        <v>-</v>
      </c>
      <c r="G126" s="89"/>
      <c r="H126" s="89"/>
      <c r="I126" s="89"/>
      <c r="J126" s="89" t="str">
        <f>Lpi_Fiú_a_20!H32</f>
        <v>-</v>
      </c>
      <c r="K126" s="90"/>
    </row>
    <row r="127" spans="1:11" ht="13.5" customHeight="1" x14ac:dyDescent="0.2">
      <c r="A127" s="64"/>
      <c r="B127" t="str">
        <f>Lpi_Fiú_a_20!B33</f>
        <v>-</v>
      </c>
      <c r="C127" t="str">
        <f>Lpi_Fiú_a_20!C33</f>
        <v>-</v>
      </c>
      <c r="G127" s="89"/>
      <c r="H127" s="89"/>
      <c r="I127" s="89"/>
      <c r="J127" s="89" t="str">
        <f>Lpi_Fiú_a_20!H33</f>
        <v>-</v>
      </c>
      <c r="K127" s="90"/>
    </row>
    <row r="128" spans="1:11" ht="13.5" customHeight="1" x14ac:dyDescent="0.2">
      <c r="A128" s="64"/>
      <c r="B128" t="str">
        <f>Lpi_Fiú_a_20!B34</f>
        <v>-</v>
      </c>
      <c r="C128" t="str">
        <f>Lpi_Fiú_a_20!C34</f>
        <v>-</v>
      </c>
      <c r="G128" s="89"/>
      <c r="H128" s="89"/>
      <c r="I128" s="89"/>
      <c r="J128" s="89" t="str">
        <f>Lpi_Fiú_a_20!H34</f>
        <v>-</v>
      </c>
      <c r="K128" s="90"/>
    </row>
    <row r="129" spans="1:11" ht="13.5" customHeight="1" x14ac:dyDescent="0.2">
      <c r="G129" s="89"/>
      <c r="H129" s="89"/>
      <c r="I129" s="89"/>
      <c r="J129" s="89"/>
      <c r="K129" s="90"/>
    </row>
    <row r="130" spans="1:11" ht="13.5" customHeight="1" x14ac:dyDescent="0.2">
      <c r="A130" t="s">
        <v>58</v>
      </c>
      <c r="G130" s="89"/>
      <c r="H130" s="89"/>
      <c r="I130" s="89"/>
      <c r="J130" s="89"/>
      <c r="K130" s="90"/>
    </row>
    <row r="131" spans="1:11" ht="13.5" customHeight="1" x14ac:dyDescent="0.2">
      <c r="A131" s="64" t="s">
        <v>32</v>
      </c>
      <c r="B131" t="str">
        <f>Lpi_Fiú_b_20!B3</f>
        <v>Farkas Péter</v>
      </c>
      <c r="C131">
        <f>Lpi_Fiú_b_20!C3</f>
        <v>2004</v>
      </c>
      <c r="D131" t="str">
        <f>Lpi_Fiú_b_20!D3</f>
        <v>Szombathely</v>
      </c>
      <c r="E131" t="str">
        <f>Lpi_Fiú_b_20!E3</f>
        <v>Vas Megyei SZC Savaria Technikum és Kollégium</v>
      </c>
      <c r="F131" t="str">
        <f>Lpi_Fiú_b_20!F3</f>
        <v>Vas megye</v>
      </c>
      <c r="G131" s="89"/>
      <c r="H131" s="89"/>
      <c r="I131" s="89">
        <f>Lpi_Fiú_b_20!G3</f>
        <v>60</v>
      </c>
      <c r="J131" s="89">
        <f>Lpi_Fiú_b_20!H3</f>
        <v>72</v>
      </c>
      <c r="K131" s="90">
        <f>Lpi_Fiú_b_20!I3</f>
        <v>132</v>
      </c>
    </row>
    <row r="132" spans="1:11" ht="13.5" customHeight="1" x14ac:dyDescent="0.2">
      <c r="A132" s="64" t="s">
        <v>33</v>
      </c>
      <c r="B132" t="str">
        <f>Lpi_Fiú_b_20!B4</f>
        <v>Zubor Márk Zsolt</v>
      </c>
      <c r="C132">
        <f>Lpi_Fiú_b_20!C4</f>
        <v>2004</v>
      </c>
      <c r="D132" t="str">
        <f>Lpi_Fiú_b_20!D4</f>
        <v>Szombathely</v>
      </c>
      <c r="E132" t="str">
        <f>Lpi_Fiú_b_20!E4</f>
        <v>Vas Megyei SZC Savaria Technikum és Kollégium</v>
      </c>
      <c r="F132" t="str">
        <f>Lpi_Fiú_b_20!F4</f>
        <v>Vas megye</v>
      </c>
      <c r="G132" s="89"/>
      <c r="H132" s="89"/>
      <c r="I132" s="89">
        <f>Lpi_Fiú_b_20!G4</f>
        <v>65</v>
      </c>
      <c r="J132" s="89">
        <f>Lpi_Fiú_b_20!H4</f>
        <v>65</v>
      </c>
      <c r="K132" s="90">
        <f>Lpi_Fiú_b_20!I4</f>
        <v>130</v>
      </c>
    </row>
    <row r="133" spans="1:11" ht="13.5" customHeight="1" x14ac:dyDescent="0.2">
      <c r="A133" s="64" t="s">
        <v>34</v>
      </c>
      <c r="B133" t="str">
        <f>Lpi_Fiú_b_20!B5</f>
        <v>Sárközi Richárd</v>
      </c>
      <c r="C133">
        <f>Lpi_Fiú_b_20!C5</f>
        <v>2004</v>
      </c>
      <c r="D133" t="str">
        <f>Lpi_Fiú_b_20!D5</f>
        <v>Szombathely</v>
      </c>
      <c r="E133" t="str">
        <f>Lpi_Fiú_b_20!E5</f>
        <v>Vas Megyei SZC Savaria Technikum és Kollégium</v>
      </c>
      <c r="F133" t="str">
        <f>Lpi_Fiú_b_20!F5</f>
        <v>Vas megye</v>
      </c>
      <c r="G133" s="89"/>
      <c r="H133" s="89"/>
      <c r="I133" s="89">
        <f>Lpi_Fiú_b_20!G5</f>
        <v>45</v>
      </c>
      <c r="J133" s="89">
        <f>Lpi_Fiú_b_20!H5</f>
        <v>57</v>
      </c>
      <c r="K133" s="90">
        <f>Lpi_Fiú_b_20!I5</f>
        <v>102</v>
      </c>
    </row>
    <row r="134" spans="1:11" ht="13.5" customHeight="1" x14ac:dyDescent="0.2">
      <c r="G134" s="89"/>
      <c r="H134" s="89"/>
      <c r="I134" s="89"/>
      <c r="J134" s="89"/>
      <c r="K134" s="90"/>
    </row>
    <row r="135" spans="1:11" ht="13.5" customHeight="1" x14ac:dyDescent="0.2">
      <c r="A135" t="s">
        <v>35</v>
      </c>
      <c r="G135" s="89"/>
      <c r="H135" s="89"/>
      <c r="I135" s="89"/>
      <c r="J135" s="89"/>
      <c r="K135" s="90"/>
    </row>
    <row r="136" spans="1:11" ht="13.5" customHeight="1" x14ac:dyDescent="0.2">
      <c r="A136" s="64" t="s">
        <v>32</v>
      </c>
      <c r="B136" t="str">
        <f>Lpi_Fiú_b_20!B31</f>
        <v>Vas Megyei SZC Savaria Technikum és Kollégium</v>
      </c>
      <c r="F136" t="str">
        <f>Lpi_Fiú_b_20!F31</f>
        <v>-</v>
      </c>
      <c r="G136" s="89"/>
      <c r="H136" s="89"/>
      <c r="I136" s="89"/>
      <c r="J136" s="89"/>
      <c r="K136" s="90" t="str">
        <f>Lpi_Fiú_b_20!I31</f>
        <v>-</v>
      </c>
    </row>
    <row r="137" spans="1:11" ht="13.5" customHeight="1" x14ac:dyDescent="0.2">
      <c r="A137" s="64"/>
      <c r="B137" t="str">
        <f>Lpi_Fiú_b_20!B32</f>
        <v>Sárközi Richárd</v>
      </c>
      <c r="G137" s="89"/>
      <c r="H137" s="89"/>
      <c r="I137" s="89"/>
      <c r="J137" s="89" t="str">
        <f>Lpi_Fiú_b_20!H32</f>
        <v>-</v>
      </c>
      <c r="K137" s="90"/>
    </row>
    <row r="138" spans="1:11" ht="13.5" customHeight="1" x14ac:dyDescent="0.2">
      <c r="A138" s="64"/>
      <c r="B138" t="s">
        <v>88</v>
      </c>
      <c r="G138" s="89"/>
      <c r="H138" s="89"/>
      <c r="I138" s="89"/>
      <c r="J138" s="89" t="str">
        <f>Lpi_Fiú_b_20!H33</f>
        <v>-</v>
      </c>
      <c r="K138" s="90"/>
    </row>
    <row r="139" spans="1:11" ht="13.5" customHeight="1" x14ac:dyDescent="0.2">
      <c r="A139" s="64"/>
      <c r="B139" t="str">
        <f>Lpi_Fiú_b_20!B34</f>
        <v>Zubor Márk Zsolt</v>
      </c>
      <c r="G139" s="89"/>
      <c r="H139" s="89"/>
      <c r="I139" s="89"/>
      <c r="J139" s="89" t="str">
        <f>Lpi_Fiú_b_20!H34</f>
        <v>-</v>
      </c>
      <c r="K139" s="90"/>
    </row>
    <row r="140" spans="1:11" ht="13.5" customHeight="1" x14ac:dyDescent="0.2">
      <c r="G140" s="89"/>
      <c r="H140" s="89"/>
      <c r="I140" s="89"/>
      <c r="J140" s="89"/>
      <c r="K140" s="90"/>
    </row>
    <row r="141" spans="1:11" ht="13.5" customHeight="1" x14ac:dyDescent="0.2">
      <c r="A141" t="s">
        <v>59</v>
      </c>
      <c r="G141" s="89"/>
      <c r="H141" s="89"/>
      <c r="I141" s="89"/>
      <c r="J141" s="89"/>
      <c r="K141" s="90"/>
    </row>
    <row r="142" spans="1:11" ht="13.5" customHeight="1" x14ac:dyDescent="0.2">
      <c r="A142" s="64" t="s">
        <v>32</v>
      </c>
      <c r="B142" t="str">
        <f>Lpi40_Fiú_c_40!B3</f>
        <v>Tóth Máté</v>
      </c>
      <c r="C142">
        <f>Lpi40_Fiú_c_40!C3</f>
        <v>2002</v>
      </c>
      <c r="D142" t="str">
        <f>Lpi40_Fiú_c_40!D3</f>
        <v>Szombathely</v>
      </c>
      <c r="E142" t="str">
        <f>Lpi40_Fiú_c_40!E3</f>
        <v>Kisalföldi ASzC Herman Ottó Környezetvédelmi és Mezőgazdasági Technikum, Szakképző Iskola és Kollégium</v>
      </c>
      <c r="F142" t="str">
        <f>Lpi40_Fiú_c_40!F3</f>
        <v>Vas megye</v>
      </c>
      <c r="G142" s="89">
        <f>Lpi40_Fiú_c_40!G3</f>
        <v>93</v>
      </c>
      <c r="H142" s="89">
        <f>Lpi40_Fiú_c_40!H3</f>
        <v>90</v>
      </c>
      <c r="I142" s="89">
        <f>Lpi40_Fiú_c_40!I3</f>
        <v>91</v>
      </c>
      <c r="J142" s="89">
        <f>Lpi40_Fiú_c_40!J3</f>
        <v>86</v>
      </c>
      <c r="K142" s="90">
        <f>Lpi40_Fiú_c_40!K3</f>
        <v>360</v>
      </c>
    </row>
    <row r="143" spans="1:11" ht="13.5" customHeight="1" x14ac:dyDescent="0.2">
      <c r="A143" s="64" t="s">
        <v>33</v>
      </c>
      <c r="B143">
        <f>Lpi40_Fiú_c_40!B4</f>
        <v>0</v>
      </c>
      <c r="C143">
        <f>Lpi40_Fiú_c_40!C4</f>
        <v>0</v>
      </c>
      <c r="D143">
        <f>Lpi40_Fiú_c_40!D4</f>
        <v>0</v>
      </c>
      <c r="E143">
        <f>Lpi40_Fiú_c_40!E4</f>
        <v>0</v>
      </c>
      <c r="F143">
        <f>Lpi40_Fiú_c_40!F4</f>
        <v>0</v>
      </c>
      <c r="G143" s="89">
        <f>Lpi40_Fiú_c_40!G4</f>
        <v>0</v>
      </c>
      <c r="H143" s="89">
        <f>Lpi40_Fiú_c_40!H4</f>
        <v>0</v>
      </c>
      <c r="I143" s="89">
        <f>Lpi40_Fiú_c_40!I4</f>
        <v>0</v>
      </c>
      <c r="J143" s="89">
        <f>Lpi40_Fiú_c_40!J4</f>
        <v>0</v>
      </c>
      <c r="K143" s="90">
        <f>Lpi40_Fiú_c_40!K4</f>
        <v>0</v>
      </c>
    </row>
    <row r="144" spans="1:11" ht="13.5" customHeight="1" x14ac:dyDescent="0.2">
      <c r="A144" s="64" t="s">
        <v>34</v>
      </c>
      <c r="B144">
        <f>Lpi40_Fiú_c_40!B5</f>
        <v>0</v>
      </c>
      <c r="C144">
        <f>Lpi40_Fiú_c_40!C5</f>
        <v>0</v>
      </c>
      <c r="D144">
        <f>Lpi40_Fiú_c_40!D5</f>
        <v>0</v>
      </c>
      <c r="E144">
        <f>Lpi40_Fiú_c_40!E5</f>
        <v>0</v>
      </c>
      <c r="F144">
        <f>Lpi40_Fiú_c_40!F5</f>
        <v>0</v>
      </c>
      <c r="G144" s="89">
        <f>Lpi40_Fiú_c_40!G5</f>
        <v>0</v>
      </c>
      <c r="H144" s="89">
        <f>Lpi40_Fiú_c_40!H5</f>
        <v>0</v>
      </c>
      <c r="I144" s="89">
        <f>Lpi40_Fiú_c_40!I5</f>
        <v>0</v>
      </c>
      <c r="J144" s="89">
        <f>Lpi40_Fiú_c_40!J5</f>
        <v>0</v>
      </c>
      <c r="K144" s="90">
        <f>Lpi40_Fiú_c_40!K5</f>
        <v>0</v>
      </c>
    </row>
    <row r="145" spans="1:11" ht="13.5" customHeight="1" x14ac:dyDescent="0.2">
      <c r="G145" s="89"/>
      <c r="H145" s="89"/>
      <c r="I145" s="89"/>
      <c r="J145" s="89"/>
      <c r="K145" s="90"/>
    </row>
    <row r="146" spans="1:11" ht="13.5" customHeight="1" x14ac:dyDescent="0.2">
      <c r="A146" t="s">
        <v>75</v>
      </c>
      <c r="G146" s="89"/>
      <c r="H146" s="89"/>
      <c r="I146" s="89"/>
      <c r="J146" s="89"/>
      <c r="K146" s="90"/>
    </row>
    <row r="147" spans="1:11" ht="13.5" customHeight="1" x14ac:dyDescent="0.2">
      <c r="A147" s="64" t="s">
        <v>32</v>
      </c>
      <c r="B147" t="str">
        <f>Lpi40_Fiú_c_40!B31</f>
        <v>-</v>
      </c>
      <c r="F147" t="str">
        <f>Lpi40_Fiú_c_40!F31</f>
        <v>-</v>
      </c>
      <c r="G147" s="89"/>
      <c r="H147" s="89"/>
      <c r="I147" s="89"/>
      <c r="J147" s="89"/>
      <c r="K147" s="90" t="str">
        <f>Lpi40_Fiú_c_40!K31</f>
        <v>-</v>
      </c>
    </row>
    <row r="148" spans="1:11" ht="13.5" customHeight="1" x14ac:dyDescent="0.2">
      <c r="A148" s="64"/>
      <c r="B148" t="str">
        <f>Lpi40_Fiú_c_40!B32</f>
        <v>-</v>
      </c>
      <c r="C148" t="str">
        <f>Lpi40_Fiú_c_40!C32</f>
        <v>-</v>
      </c>
      <c r="G148" s="89"/>
      <c r="H148" s="89"/>
      <c r="I148" s="89"/>
      <c r="J148" s="89" t="str">
        <f>Lpi40_Fiú_c_40!J32</f>
        <v>-</v>
      </c>
      <c r="K148" s="90"/>
    </row>
    <row r="149" spans="1:11" ht="13.5" customHeight="1" x14ac:dyDescent="0.2">
      <c r="A149" s="64"/>
      <c r="B149" t="str">
        <f>Lpi40_Fiú_c_40!B33</f>
        <v>-</v>
      </c>
      <c r="C149" t="str">
        <f>Lpi40_Fiú_c_40!C33</f>
        <v>-</v>
      </c>
      <c r="G149" s="89"/>
      <c r="H149" s="89"/>
      <c r="I149" s="89"/>
      <c r="J149" s="89" t="str">
        <f>Lpi40_Fiú_c_40!J33</f>
        <v>-</v>
      </c>
      <c r="K149" s="90"/>
    </row>
    <row r="150" spans="1:11" ht="13.5" customHeight="1" x14ac:dyDescent="0.2">
      <c r="A150" s="64"/>
      <c r="B150" t="str">
        <f>Lpi40_Fiú_c_40!B34</f>
        <v>-</v>
      </c>
      <c r="C150" t="str">
        <f>Lpi40_Fiú_c_40!C34</f>
        <v>-</v>
      </c>
      <c r="G150" s="89"/>
      <c r="H150" s="89"/>
      <c r="I150" s="89"/>
      <c r="J150" s="89" t="str">
        <f>Lpi40_Fiú_c_40!J34</f>
        <v>-</v>
      </c>
      <c r="K150" s="90"/>
    </row>
    <row r="151" spans="1:11" ht="13.5" customHeight="1" x14ac:dyDescent="0.2">
      <c r="G151" s="89"/>
      <c r="H151" s="89"/>
      <c r="I151" s="89"/>
      <c r="J151" s="89"/>
      <c r="K151" s="90"/>
    </row>
    <row r="152" spans="1:11" ht="13.5" customHeight="1" x14ac:dyDescent="0.2">
      <c r="A152" t="s">
        <v>60</v>
      </c>
      <c r="G152" s="89"/>
      <c r="H152" s="89"/>
      <c r="I152" s="89"/>
      <c r="J152" s="89"/>
      <c r="K152" s="90"/>
    </row>
    <row r="153" spans="1:11" ht="13.5" customHeight="1" x14ac:dyDescent="0.2">
      <c r="A153" s="64" t="s">
        <v>32</v>
      </c>
      <c r="B153" t="e">
        <f>#REF!</f>
        <v>#REF!</v>
      </c>
      <c r="C153" t="e">
        <f>#REF!</f>
        <v>#REF!</v>
      </c>
      <c r="D153" t="e">
        <f>#REF!</f>
        <v>#REF!</v>
      </c>
      <c r="E153" t="e">
        <f>#REF!</f>
        <v>#REF!</v>
      </c>
      <c r="F153" t="e">
        <f>#REF!</f>
        <v>#REF!</v>
      </c>
      <c r="G153" s="89"/>
      <c r="H153" s="89"/>
      <c r="I153" s="89" t="e">
        <f>#REF!</f>
        <v>#REF!</v>
      </c>
      <c r="J153" s="89" t="e">
        <f>#REF!</f>
        <v>#REF!</v>
      </c>
      <c r="K153" s="90" t="e">
        <f>#REF!</f>
        <v>#REF!</v>
      </c>
    </row>
    <row r="154" spans="1:11" ht="13.5" customHeight="1" x14ac:dyDescent="0.2">
      <c r="A154" s="64" t="s">
        <v>33</v>
      </c>
      <c r="B154" t="e">
        <f>#REF!</f>
        <v>#REF!</v>
      </c>
      <c r="C154" t="e">
        <f>#REF!</f>
        <v>#REF!</v>
      </c>
      <c r="D154" t="e">
        <f>#REF!</f>
        <v>#REF!</v>
      </c>
      <c r="E154" t="e">
        <f>#REF!</f>
        <v>#REF!</v>
      </c>
      <c r="F154" t="e">
        <f>#REF!</f>
        <v>#REF!</v>
      </c>
      <c r="G154" s="89"/>
      <c r="H154" s="89"/>
      <c r="I154" s="89" t="e">
        <f>#REF!</f>
        <v>#REF!</v>
      </c>
      <c r="J154" s="89" t="e">
        <f>#REF!</f>
        <v>#REF!</v>
      </c>
      <c r="K154" s="90" t="e">
        <f>#REF!</f>
        <v>#REF!</v>
      </c>
    </row>
    <row r="155" spans="1:11" ht="13.5" customHeight="1" x14ac:dyDescent="0.2">
      <c r="A155" s="64" t="s">
        <v>34</v>
      </c>
      <c r="B155" t="e">
        <f>#REF!</f>
        <v>#REF!</v>
      </c>
      <c r="C155" t="e">
        <f>#REF!</f>
        <v>#REF!</v>
      </c>
      <c r="D155" t="e">
        <f>#REF!</f>
        <v>#REF!</v>
      </c>
      <c r="E155" t="e">
        <f>#REF!</f>
        <v>#REF!</v>
      </c>
      <c r="F155" t="e">
        <f>#REF!</f>
        <v>#REF!</v>
      </c>
      <c r="G155" s="89"/>
      <c r="H155" s="89"/>
      <c r="I155" s="89" t="e">
        <f>#REF!</f>
        <v>#REF!</v>
      </c>
      <c r="J155" s="89" t="e">
        <f>#REF!</f>
        <v>#REF!</v>
      </c>
      <c r="K155" s="90" t="e">
        <f>#REF!</f>
        <v>#REF!</v>
      </c>
    </row>
    <row r="156" spans="1:11" ht="13.5" customHeight="1" x14ac:dyDescent="0.2">
      <c r="G156" s="89"/>
      <c r="H156" s="89"/>
      <c r="I156" s="89"/>
      <c r="J156" s="89"/>
      <c r="K156" s="90"/>
    </row>
    <row r="157" spans="1:11" ht="13.5" customHeight="1" x14ac:dyDescent="0.2">
      <c r="A157" t="s">
        <v>76</v>
      </c>
      <c r="G157" s="89"/>
      <c r="H157" s="89"/>
      <c r="I157" s="89"/>
      <c r="J157" s="89"/>
      <c r="K157" s="90"/>
    </row>
    <row r="158" spans="1:11" ht="13.5" customHeight="1" x14ac:dyDescent="0.2">
      <c r="A158" s="64" t="s">
        <v>32</v>
      </c>
      <c r="B158" t="e">
        <f>#REF!</f>
        <v>#REF!</v>
      </c>
      <c r="F158" t="e">
        <f>#REF!</f>
        <v>#REF!</v>
      </c>
      <c r="G158" s="89"/>
      <c r="H158" s="89"/>
      <c r="I158" s="89"/>
      <c r="J158" s="89"/>
      <c r="K158" s="90" t="e">
        <f>#REF!</f>
        <v>#REF!</v>
      </c>
    </row>
    <row r="159" spans="1:11" ht="13.5" customHeight="1" x14ac:dyDescent="0.2">
      <c r="A159" s="64"/>
      <c r="B159" t="e">
        <f>#REF!</f>
        <v>#REF!</v>
      </c>
      <c r="C159" t="e">
        <f>#REF!</f>
        <v>#REF!</v>
      </c>
      <c r="G159" s="89"/>
      <c r="H159" s="89"/>
      <c r="I159" s="89"/>
      <c r="J159" s="89" t="e">
        <f>#REF!</f>
        <v>#REF!</v>
      </c>
      <c r="K159" s="90"/>
    </row>
    <row r="160" spans="1:11" ht="13.5" customHeight="1" x14ac:dyDescent="0.2">
      <c r="A160" s="64"/>
      <c r="B160" t="e">
        <f>#REF!</f>
        <v>#REF!</v>
      </c>
      <c r="C160" t="e">
        <f>#REF!</f>
        <v>#REF!</v>
      </c>
      <c r="G160" s="89"/>
      <c r="H160" s="89"/>
      <c r="I160" s="89"/>
      <c r="J160" s="89" t="e">
        <f>#REF!</f>
        <v>#REF!</v>
      </c>
      <c r="K160" s="90"/>
    </row>
    <row r="161" spans="1:11" ht="13.5" customHeight="1" x14ac:dyDescent="0.2">
      <c r="A161" s="64"/>
      <c r="B161" t="e">
        <f>#REF!</f>
        <v>#REF!</v>
      </c>
      <c r="C161" t="e">
        <f>#REF!</f>
        <v>#REF!</v>
      </c>
      <c r="G161" s="89"/>
      <c r="H161" s="89"/>
      <c r="I161" s="89"/>
      <c r="J161" s="89" t="e">
        <f>#REF!</f>
        <v>#REF!</v>
      </c>
      <c r="K161" s="90"/>
    </row>
    <row r="162" spans="1:11" ht="13.5" customHeight="1" x14ac:dyDescent="0.2">
      <c r="G162" s="89"/>
      <c r="H162" s="89"/>
      <c r="I162" s="89"/>
      <c r="J162" s="89"/>
      <c r="K162" s="90"/>
    </row>
    <row r="163" spans="1:11" ht="13.5" customHeight="1" x14ac:dyDescent="0.2">
      <c r="A163" t="s">
        <v>61</v>
      </c>
      <c r="G163" s="89"/>
      <c r="H163" s="89"/>
      <c r="I163" s="89"/>
      <c r="J163" s="89"/>
      <c r="K163" s="90"/>
    </row>
    <row r="164" spans="1:11" ht="13.5" customHeight="1" x14ac:dyDescent="0.2">
      <c r="A164" s="64" t="s">
        <v>32</v>
      </c>
      <c r="B164" t="str">
        <f>Lpi_Leány_b_20!B3</f>
        <v>Molnár Rebeka</v>
      </c>
      <c r="C164">
        <f>Lpi_Leány_b_20!C3</f>
        <v>2004</v>
      </c>
      <c r="D164" t="str">
        <f>Lpi_Leány_b_20!D3</f>
        <v>Szombathely</v>
      </c>
      <c r="E164" t="str">
        <f>Lpi_Leány_b_20!E3</f>
        <v>Vas Megyei SZC Savaria Technikum és Kollégium</v>
      </c>
      <c r="F164" t="str">
        <f>Lpi_Leány_b_20!F3</f>
        <v>Vas megye</v>
      </c>
      <c r="G164" s="89"/>
      <c r="H164" s="89"/>
      <c r="I164" s="89">
        <f>Lpi_Leány_b_20!G3</f>
        <v>59</v>
      </c>
      <c r="J164" s="89">
        <f>Lpi_Leány_b_20!H3</f>
        <v>55</v>
      </c>
      <c r="K164" s="90">
        <f>Lpi_Leány_b_20!I3</f>
        <v>114</v>
      </c>
    </row>
    <row r="165" spans="1:11" ht="13.5" customHeight="1" x14ac:dyDescent="0.2">
      <c r="A165" s="64" t="s">
        <v>33</v>
      </c>
      <c r="B165" t="str">
        <f>Lpi_Leány_b_20!B4</f>
        <v>Csóri Dorina</v>
      </c>
      <c r="C165">
        <f>Lpi_Leány_b_20!C4</f>
        <v>2005</v>
      </c>
      <c r="D165" t="str">
        <f>Lpi_Leány_b_20!D4</f>
        <v>Szombathely</v>
      </c>
      <c r="E165" t="str">
        <f>Lpi_Leány_b_20!E4</f>
        <v>Vas Megyei SZC Savaria Technikum és Kollégium</v>
      </c>
      <c r="F165" t="str">
        <f>Lpi_Leány_b_20!F4</f>
        <v>Vas megye</v>
      </c>
      <c r="G165" s="89"/>
      <c r="H165" s="89"/>
      <c r="I165" s="89">
        <f>Lpi_Leány_b_20!G4</f>
        <v>51</v>
      </c>
      <c r="J165" s="89">
        <f>Lpi_Leány_b_20!H4</f>
        <v>45</v>
      </c>
      <c r="K165" s="90">
        <f>Lpi_Leány_b_20!I4</f>
        <v>96</v>
      </c>
    </row>
    <row r="166" spans="1:11" ht="13.5" customHeight="1" x14ac:dyDescent="0.2">
      <c r="A166" s="64" t="s">
        <v>34</v>
      </c>
      <c r="B166" t="str">
        <f>Lpi_Leány_b_20!B5</f>
        <v>Simon Virág</v>
      </c>
      <c r="C166">
        <f>Lpi_Leány_b_20!C5</f>
        <v>2004</v>
      </c>
      <c r="D166" t="str">
        <f>Lpi_Leány_b_20!D5</f>
        <v>Szombathely</v>
      </c>
      <c r="E166" t="str">
        <f>Lpi_Leány_b_20!E5</f>
        <v>Vas Megyei SZC Savaria Technikum és Kollégium</v>
      </c>
      <c r="F166" t="str">
        <f>Lpi_Leány_b_20!F5</f>
        <v>Vas megye</v>
      </c>
      <c r="G166" s="89"/>
      <c r="H166" s="89"/>
      <c r="I166" s="89">
        <f>Lpi_Leány_b_20!G5</f>
        <v>29</v>
      </c>
      <c r="J166" s="89">
        <f>Lpi_Leány_b_20!H5</f>
        <v>43</v>
      </c>
      <c r="K166" s="90">
        <f>Lpi_Leány_b_20!I5</f>
        <v>72</v>
      </c>
    </row>
    <row r="167" spans="1:11" ht="13.5" customHeight="1" x14ac:dyDescent="0.2">
      <c r="G167" s="89"/>
      <c r="H167" s="89"/>
      <c r="I167" s="89"/>
      <c r="J167" s="89"/>
      <c r="K167" s="90"/>
    </row>
    <row r="168" spans="1:11" ht="13.5" customHeight="1" x14ac:dyDescent="0.2">
      <c r="A168" t="s">
        <v>77</v>
      </c>
      <c r="G168" s="89"/>
      <c r="H168" s="89"/>
      <c r="I168" s="89"/>
      <c r="J168" s="89"/>
      <c r="K168" s="90"/>
    </row>
    <row r="169" spans="1:11" ht="13.5" customHeight="1" x14ac:dyDescent="0.2">
      <c r="A169" s="64" t="s">
        <v>32</v>
      </c>
      <c r="B169" t="str">
        <f>Lpi_Leány_b_20!B31</f>
        <v>Vas Megyei SZC Savaria Technikum és Kollégium</v>
      </c>
      <c r="F169" t="str">
        <f>Lpi_Leány_b_20!F31</f>
        <v>-</v>
      </c>
      <c r="G169" s="89"/>
      <c r="H169" s="89"/>
      <c r="I169" s="89"/>
      <c r="J169" s="89"/>
      <c r="K169" s="90" t="str">
        <f>Lpi_Leány_b_20!I31</f>
        <v>-</v>
      </c>
    </row>
    <row r="170" spans="1:11" ht="13.5" customHeight="1" x14ac:dyDescent="0.2">
      <c r="A170" s="64"/>
      <c r="B170" t="str">
        <f>Lpi_Leány_b_20!B32</f>
        <v>Csóri Dorina</v>
      </c>
      <c r="G170" s="89"/>
      <c r="H170" s="89"/>
      <c r="I170" s="89"/>
      <c r="J170" s="89" t="str">
        <f>Lpi_Leány_b_20!H32</f>
        <v>-</v>
      </c>
      <c r="K170" s="90"/>
    </row>
    <row r="171" spans="1:11" ht="13.5" customHeight="1" x14ac:dyDescent="0.2">
      <c r="A171" s="64"/>
      <c r="B171" t="s">
        <v>110</v>
      </c>
      <c r="G171" s="89"/>
      <c r="H171" s="89"/>
      <c r="I171" s="89"/>
      <c r="J171" s="89" t="str">
        <f>Lpi_Leány_b_20!H33</f>
        <v>-</v>
      </c>
      <c r="K171" s="90"/>
    </row>
    <row r="172" spans="1:11" ht="13.5" customHeight="1" x14ac:dyDescent="0.2">
      <c r="A172" s="64"/>
      <c r="B172" t="str">
        <f>Lpi_Leány_b_20!B34</f>
        <v>Molnár Rebeka</v>
      </c>
      <c r="G172" s="89"/>
      <c r="H172" s="89"/>
      <c r="I172" s="89"/>
      <c r="J172" s="89" t="str">
        <f>Lpi_Leány_b_20!H34</f>
        <v>-</v>
      </c>
      <c r="K172" s="90"/>
    </row>
    <row r="173" spans="1:11" ht="13.5" customHeight="1" x14ac:dyDescent="0.2">
      <c r="G173" s="89"/>
      <c r="H173" s="89"/>
      <c r="I173" s="89"/>
      <c r="J173" s="89"/>
      <c r="K173" s="90"/>
    </row>
    <row r="174" spans="1:11" ht="13.5" customHeight="1" x14ac:dyDescent="0.2">
      <c r="A174" t="s">
        <v>62</v>
      </c>
      <c r="G174" s="89"/>
      <c r="H174" s="89"/>
      <c r="I174" s="89"/>
      <c r="J174" s="89"/>
      <c r="K174" s="90"/>
    </row>
    <row r="175" spans="1:11" ht="13.5" customHeight="1" x14ac:dyDescent="0.2">
      <c r="A175" s="64" t="s">
        <v>32</v>
      </c>
      <c r="B175">
        <f>Lpi40_Leány_c_40!B3</f>
        <v>0</v>
      </c>
      <c r="C175">
        <f>Lpi40_Leány_c_40!C3</f>
        <v>0</v>
      </c>
      <c r="D175">
        <f>Lpi40_Leány_c_40!D3</f>
        <v>0</v>
      </c>
      <c r="E175">
        <f>Lpi40_Leány_c_40!E3</f>
        <v>0</v>
      </c>
      <c r="F175">
        <f>Lpi40_Leány_c_40!F3</f>
        <v>0</v>
      </c>
      <c r="G175" s="89">
        <f>Lpi40_Leány_c_40!G3</f>
        <v>0</v>
      </c>
      <c r="H175" s="89">
        <f>Lpi40_Leány_c_40!H3</f>
        <v>0</v>
      </c>
      <c r="I175" s="89">
        <f>Lpi40_Leány_c_40!I3</f>
        <v>0</v>
      </c>
      <c r="J175" s="89">
        <f>Lpi40_Leány_c_40!J3</f>
        <v>0</v>
      </c>
      <c r="K175" s="90">
        <f>Lpi40_Leány_c_40!K3</f>
        <v>0</v>
      </c>
    </row>
    <row r="176" spans="1:11" ht="13.5" customHeight="1" x14ac:dyDescent="0.2">
      <c r="A176" s="64" t="s">
        <v>33</v>
      </c>
      <c r="B176" t="str">
        <f>Lpi40_Leány_c_40!B4</f>
        <v>-</v>
      </c>
      <c r="C176" t="str">
        <f>Lpi40_Leány_c_40!C4</f>
        <v>-</v>
      </c>
      <c r="D176" t="str">
        <f>Lpi40_Leány_c_40!D4</f>
        <v>-</v>
      </c>
      <c r="E176" t="str">
        <f>Lpi40_Leány_c_40!E4</f>
        <v>-</v>
      </c>
      <c r="F176" t="str">
        <f>Lpi40_Leány_c_40!F4</f>
        <v>-</v>
      </c>
      <c r="G176" s="89" t="str">
        <f>Lpi40_Leány_c_40!G4</f>
        <v>-</v>
      </c>
      <c r="H176" s="89" t="str">
        <f>Lpi40_Leány_c_40!H4</f>
        <v>-</v>
      </c>
      <c r="I176" s="89" t="str">
        <f>Lpi40_Leány_c_40!I4</f>
        <v>-</v>
      </c>
      <c r="J176" s="89" t="str">
        <f>Lpi40_Leány_c_40!J4</f>
        <v>-</v>
      </c>
      <c r="K176" s="90">
        <f>Lpi40_Leány_c_40!K4</f>
        <v>0</v>
      </c>
    </row>
    <row r="177" spans="1:12" ht="13.5" customHeight="1" x14ac:dyDescent="0.2">
      <c r="A177" s="64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89" t="str">
        <f>Lpi40_Leány_c_40!G5</f>
        <v>-</v>
      </c>
      <c r="H177" s="89" t="str">
        <f>Lpi40_Leány_c_40!H5</f>
        <v>-</v>
      </c>
      <c r="I177" s="89" t="str">
        <f>Lpi40_Leány_c_40!I5</f>
        <v>-</v>
      </c>
      <c r="J177" s="89" t="str">
        <f>Lpi40_Leány_c_40!J5</f>
        <v>-</v>
      </c>
      <c r="K177" s="90">
        <f>Lpi40_Leány_c_40!K5</f>
        <v>0</v>
      </c>
    </row>
    <row r="178" spans="1:12" ht="13.5" customHeight="1" x14ac:dyDescent="0.2">
      <c r="G178" s="89"/>
      <c r="H178" s="89"/>
      <c r="I178" s="89"/>
      <c r="J178" s="89"/>
      <c r="K178" s="89"/>
    </row>
    <row r="179" spans="1:12" ht="13.5" customHeight="1" x14ac:dyDescent="0.2">
      <c r="A179" t="s">
        <v>78</v>
      </c>
      <c r="G179" s="89"/>
      <c r="H179" s="89"/>
      <c r="I179" s="89"/>
      <c r="J179" s="89"/>
      <c r="K179" s="89"/>
    </row>
    <row r="180" spans="1:12" ht="13.5" customHeight="1" x14ac:dyDescent="0.2">
      <c r="A180" s="64" t="s">
        <v>32</v>
      </c>
      <c r="B180" t="str">
        <f>Lpi40_Leány_c_40!B31</f>
        <v>-</v>
      </c>
      <c r="F180" t="str">
        <f>Lpi40_Leány_c_40!F31</f>
        <v>-</v>
      </c>
      <c r="G180" s="89"/>
      <c r="H180" s="89"/>
      <c r="I180" s="89"/>
      <c r="J180" s="89"/>
      <c r="K180" s="90" t="str">
        <f>Lpi40_Leány_c_40!K31</f>
        <v>-</v>
      </c>
    </row>
    <row r="181" spans="1:12" ht="13.5" customHeight="1" x14ac:dyDescent="0.2">
      <c r="A181" s="64"/>
      <c r="B181" t="str">
        <f>Lpi40_Leány_c_40!B32</f>
        <v>-</v>
      </c>
      <c r="C181" t="str">
        <f>Lpi40_Leány_c_40!C32</f>
        <v>-</v>
      </c>
      <c r="G181" s="89"/>
      <c r="H181" s="89"/>
      <c r="I181" s="89"/>
      <c r="J181" s="89" t="str">
        <f>Lpi40_Leány_c_40!J32</f>
        <v>-</v>
      </c>
      <c r="K181" s="89"/>
    </row>
    <row r="182" spans="1:12" ht="13.5" customHeight="1" x14ac:dyDescent="0.2">
      <c r="A182" s="64"/>
      <c r="B182" t="str">
        <f>Lpi40_Leány_c_40!B33</f>
        <v>-</v>
      </c>
      <c r="C182" t="str">
        <f>Lpi40_Leány_c_40!C33</f>
        <v>-</v>
      </c>
      <c r="G182" s="89"/>
      <c r="H182" s="89"/>
      <c r="I182" s="89"/>
      <c r="J182" s="89" t="str">
        <f>Lpi40_Leány_c_40!J33</f>
        <v>-</v>
      </c>
      <c r="K182" s="89"/>
    </row>
    <row r="183" spans="1:12" ht="13.5" customHeight="1" x14ac:dyDescent="0.2">
      <c r="A183" s="64"/>
      <c r="B183" t="str">
        <f>Lpi40_Leány_c_40!B34</f>
        <v>-</v>
      </c>
      <c r="C183" t="str">
        <f>Lpi40_Leány_c_40!C34</f>
        <v>-</v>
      </c>
      <c r="G183" s="89"/>
      <c r="H183" s="89"/>
      <c r="I183" s="89"/>
      <c r="J183" s="89" t="str">
        <f>Lpi40_Leány_c_40!J34</f>
        <v>-</v>
      </c>
      <c r="K183" s="89"/>
    </row>
    <row r="184" spans="1:12" ht="13.5" customHeight="1" x14ac:dyDescent="0.2">
      <c r="G184" s="89"/>
      <c r="H184" s="89"/>
      <c r="I184" s="89"/>
      <c r="J184" s="89"/>
      <c r="K184" s="89"/>
    </row>
    <row r="185" spans="1:12" ht="13.5" customHeight="1" x14ac:dyDescent="0.2">
      <c r="G185" s="89"/>
      <c r="H185" s="89"/>
      <c r="I185" s="89"/>
      <c r="J185" s="89"/>
      <c r="K185" s="89"/>
    </row>
    <row r="186" spans="1:12" ht="13.5" customHeight="1" x14ac:dyDescent="0.2">
      <c r="B186" s="69"/>
      <c r="C186" s="69"/>
      <c r="D186" s="69"/>
      <c r="E186" s="69"/>
      <c r="G186" s="89"/>
      <c r="H186" s="89"/>
      <c r="I186" s="89"/>
      <c r="J186" s="89"/>
      <c r="K186" s="89"/>
    </row>
    <row r="187" spans="1:12" ht="13.5" customHeight="1" x14ac:dyDescent="0.2">
      <c r="B187" s="115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</row>
    <row r="188" spans="1:12" ht="13.5" customHeight="1" x14ac:dyDescent="0.2">
      <c r="B188" s="57" t="s">
        <v>118</v>
      </c>
      <c r="C188" s="107"/>
      <c r="D188" s="107"/>
      <c r="F188" s="107" t="s">
        <v>119</v>
      </c>
      <c r="G188" s="114"/>
      <c r="H188" s="114"/>
      <c r="I188" s="114"/>
      <c r="J188" s="114"/>
      <c r="K188" s="114"/>
      <c r="L188" s="114"/>
    </row>
    <row r="189" spans="1:12" ht="13.5" customHeight="1" x14ac:dyDescent="0.2">
      <c r="B189" s="117" t="s">
        <v>117</v>
      </c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</row>
    <row r="190" spans="1:12" ht="13.5" customHeight="1" x14ac:dyDescent="0.2">
      <c r="B190" s="113" t="s">
        <v>79</v>
      </c>
      <c r="C190" s="114"/>
      <c r="D190" s="114"/>
      <c r="E190" s="114"/>
      <c r="F190" s="114"/>
      <c r="G190" s="114"/>
      <c r="H190" s="114"/>
      <c r="I190" s="114"/>
      <c r="J190" s="114"/>
      <c r="K190" s="114"/>
    </row>
  </sheetData>
  <mergeCells count="4">
    <mergeCell ref="B190:K190"/>
    <mergeCell ref="B187:L187"/>
    <mergeCell ref="B189:L189"/>
    <mergeCell ref="G188:L188"/>
  </mergeCells>
  <conditionalFormatting sqref="B98:K107 B15:K18 B10:K13 B21:K23 B26:K29 B37:K41 C42:E42 G42:K45 B46:K51 B54:K56 B59:K62 B65:J67 B70:K73 B76:J78 B81:K84 B87:J89 B43:F45">
    <cfRule type="cellIs" dxfId="38" priority="59" operator="lessThanOrEqual">
      <formula>0</formula>
    </cfRule>
  </conditionalFormatting>
  <conditionalFormatting sqref="B32:K34 F42:F45">
    <cfRule type="cellIs" dxfId="37" priority="54" operator="lessThanOrEqual">
      <formula>0</formula>
    </cfRule>
    <cfRule type="cellIs" dxfId="36" priority="55" operator="lessThanOrEqual">
      <formula>0</formula>
    </cfRule>
  </conditionalFormatting>
  <conditionalFormatting sqref="C97:K97 B92:K96">
    <cfRule type="cellIs" dxfId="35" priority="45" operator="lessThanOrEqual">
      <formula>0</formula>
    </cfRule>
  </conditionalFormatting>
  <conditionalFormatting sqref="B109:J111">
    <cfRule type="cellIs" dxfId="34" priority="44" operator="lessThanOrEqual">
      <formula>0</formula>
    </cfRule>
  </conditionalFormatting>
  <conditionalFormatting sqref="B114:K117">
    <cfRule type="cellIs" dxfId="33" priority="43" operator="lessThanOrEqual">
      <formula>0</formula>
    </cfRule>
  </conditionalFormatting>
  <conditionalFormatting sqref="B120:J122">
    <cfRule type="cellIs" dxfId="32" priority="42" operator="lessThanOrEqual">
      <formula>0</formula>
    </cfRule>
  </conditionalFormatting>
  <conditionalFormatting sqref="B125:K128">
    <cfRule type="cellIs" dxfId="31" priority="41" operator="lessThanOrEqual">
      <formula>0</formula>
    </cfRule>
  </conditionalFormatting>
  <conditionalFormatting sqref="B131:J133">
    <cfRule type="cellIs" dxfId="30" priority="40" operator="lessThanOrEqual">
      <formula>0</formula>
    </cfRule>
  </conditionalFormatting>
  <conditionalFormatting sqref="B136:K139">
    <cfRule type="cellIs" dxfId="29" priority="39" operator="lessThanOrEqual">
      <formula>0</formula>
    </cfRule>
  </conditionalFormatting>
  <conditionalFormatting sqref="B142:J144">
    <cfRule type="cellIs" dxfId="28" priority="38" operator="lessThanOrEqual">
      <formula>0</formula>
    </cfRule>
  </conditionalFormatting>
  <conditionalFormatting sqref="B153:J155">
    <cfRule type="cellIs" dxfId="27" priority="37" operator="lessThanOrEqual">
      <formula>0</formula>
    </cfRule>
  </conditionalFormatting>
  <conditionalFormatting sqref="B158:K161">
    <cfRule type="cellIs" dxfId="26" priority="36" operator="lessThanOrEqual">
      <formula>0</formula>
    </cfRule>
  </conditionalFormatting>
  <conditionalFormatting sqref="B164:J166">
    <cfRule type="cellIs" dxfId="25" priority="35" operator="lessThanOrEqual">
      <formula>0</formula>
    </cfRule>
  </conditionalFormatting>
  <conditionalFormatting sqref="B169:K172">
    <cfRule type="cellIs" dxfId="24" priority="34" operator="lessThanOrEqual">
      <formula>0</formula>
    </cfRule>
  </conditionalFormatting>
  <conditionalFormatting sqref="B175:J177">
    <cfRule type="cellIs" dxfId="23" priority="33" operator="lessThanOrEqual">
      <formula>0</formula>
    </cfRule>
  </conditionalFormatting>
  <conditionalFormatting sqref="C180:E183">
    <cfRule type="cellIs" dxfId="22" priority="31" operator="lessThanOrEqual">
      <formula>0</formula>
    </cfRule>
    <cfRule type="cellIs" dxfId="21" priority="32" operator="greaterThan">
      <formula>0</formula>
    </cfRule>
  </conditionalFormatting>
  <conditionalFormatting sqref="B147:K151">
    <cfRule type="cellIs" dxfId="20" priority="30" operator="lessThanOrEqual">
      <formula>0</formula>
    </cfRule>
  </conditionalFormatting>
  <conditionalFormatting sqref="K21:K23">
    <cfRule type="cellIs" dxfId="19" priority="26" operator="lessThanOrEqual">
      <formula>0</formula>
    </cfRule>
  </conditionalFormatting>
  <conditionalFormatting sqref="I10:K12">
    <cfRule type="cellIs" priority="23" operator="lessThanOrEqual">
      <formula>0</formula>
    </cfRule>
    <cfRule type="cellIs" dxfId="18" priority="24" operator="lessThanOrEqual">
      <formula>0</formula>
    </cfRule>
    <cfRule type="cellIs" dxfId="17" priority="25" operator="lessThanOrEqual">
      <formula>0</formula>
    </cfRule>
  </conditionalFormatting>
  <conditionalFormatting sqref="K10:K12">
    <cfRule type="cellIs" dxfId="16" priority="22" operator="lessThanOrEqual">
      <formula>0</formula>
    </cfRule>
  </conditionalFormatting>
  <conditionalFormatting sqref="K43:K45">
    <cfRule type="cellIs" dxfId="15" priority="19" operator="lessThanOrEqual">
      <formula>0</formula>
    </cfRule>
    <cfRule type="cellIs" dxfId="14" priority="20" operator="greaterThanOrEqual">
      <formula>0</formula>
    </cfRule>
    <cfRule type="cellIs" priority="21" operator="lessThanOrEqual">
      <formula>0</formula>
    </cfRule>
  </conditionalFormatting>
  <conditionalFormatting sqref="K54:K56">
    <cfRule type="cellIs" dxfId="13" priority="18" operator="lessThanOrEqual">
      <formula>0</formula>
    </cfRule>
  </conditionalFormatting>
  <conditionalFormatting sqref="K76:K78">
    <cfRule type="cellIs" dxfId="12" priority="11" operator="lessThanOrEqual">
      <formula>0</formula>
    </cfRule>
  </conditionalFormatting>
  <conditionalFormatting sqref="K65:K67">
    <cfRule type="cellIs" dxfId="11" priority="10" operator="lessThanOrEqual">
      <formula>0</formula>
    </cfRule>
  </conditionalFormatting>
  <conditionalFormatting sqref="K87:K89">
    <cfRule type="cellIs" dxfId="10" priority="8" operator="lessThanOrEqual">
      <formula>0</formula>
    </cfRule>
  </conditionalFormatting>
  <conditionalFormatting sqref="K109:K111">
    <cfRule type="cellIs" dxfId="9" priority="7" operator="lessThanOrEqual">
      <formula>0</formula>
    </cfRule>
  </conditionalFormatting>
  <conditionalFormatting sqref="K120:K122">
    <cfRule type="cellIs" dxfId="8" priority="6" operator="lessThanOrEqual">
      <formula>0</formula>
    </cfRule>
  </conditionalFormatting>
  <conditionalFormatting sqref="K131:K133">
    <cfRule type="cellIs" dxfId="7" priority="5" operator="lessThanOrEqual">
      <formula>0</formula>
    </cfRule>
  </conditionalFormatting>
  <conditionalFormatting sqref="K142:K144">
    <cfRule type="cellIs" dxfId="6" priority="4" operator="lessThanOrEqual">
      <formula>0</formula>
    </cfRule>
  </conditionalFormatting>
  <conditionalFormatting sqref="K153:K155">
    <cfRule type="cellIs" dxfId="5" priority="3" operator="lessThanOrEqual">
      <formula>0</formula>
    </cfRule>
  </conditionalFormatting>
  <conditionalFormatting sqref="K164:K166">
    <cfRule type="cellIs" dxfId="4" priority="2" operator="lessThanOrEqual">
      <formula>0</formula>
    </cfRule>
  </conditionalFormatting>
  <conditionalFormatting sqref="K175:K177">
    <cfRule type="cellIs" dxfId="3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75" orientation="portrait" horizontalDpi="4294967293" verticalDpi="0" r:id="rId1"/>
  <rowBreaks count="1" manualBreakCount="1">
    <brk id="107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M250"/>
  <sheetViews>
    <sheetView view="pageBreakPreview" topLeftCell="B97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63" t="s">
        <v>18</v>
      </c>
    </row>
    <row r="3" spans="2:2" ht="13.5" thickTop="1" x14ac:dyDescent="0.2"/>
    <row r="49" spans="2:13" ht="6.75" customHeight="1" x14ac:dyDescent="0.2"/>
    <row r="50" spans="2:13" x14ac:dyDescent="0.2">
      <c r="G50" s="122">
        <f>IF(B2="LPU Fiú A 20",Lpu_Fiú_a_20!B3,IF(B2="LPU Z Fiú A 20",#REF!,IF(B2="LPU Fiú B 20",Lpu_Fiú_b_20!B3,IF(B2="LPU Z Fiú B 20",#REF!,IF(B2="LPU Fiú C 40",Lpu_Fiú_c_40!B3,IF(B2="LPU Leány A 20",Lpu_Leány_a_20!B3,IF(B2="LPU Z Leány A 20",#REF!,IF(B2="LPU Leány B 20",Lpu_Leány_b_20!B3,IF(B2="LPU Z Leány B 20",#REF!,IF(B2="LPU Leány C 40",#REF!,IF(B2="LPI Fiú A 20",Lpi_Fiú_a_20!B3,IF(B2="LPI Fiú B 20",Lpi_Fiú_b_20!B3,IF(B2="LPI Fiú C 40",Lpi40_Fiú_c_40!B3,IF(B2="LPI Leány A 20",#REF!,IF(B2="LPI Leány B 20",Lpi_Leány_b_20!B3,IF(B2="LPI Leány C 40",Lpi40_Leány_c_40!B3,))))))))))))))))</f>
        <v>0</v>
      </c>
      <c r="H50" s="122"/>
      <c r="I50" s="122"/>
      <c r="J50" s="122"/>
      <c r="K50" s="122"/>
      <c r="L50" s="122"/>
      <c r="M50" s="122"/>
    </row>
    <row r="51" spans="2:13" x14ac:dyDescent="0.2">
      <c r="B51" t="s">
        <v>9</v>
      </c>
      <c r="G51" s="122"/>
      <c r="H51" s="122"/>
      <c r="I51" s="122"/>
      <c r="J51" s="122"/>
      <c r="K51" s="122"/>
      <c r="L51" s="122"/>
      <c r="M51" s="122"/>
    </row>
    <row r="52" spans="2:13" x14ac:dyDescent="0.2">
      <c r="G52" s="122"/>
      <c r="H52" s="122"/>
      <c r="I52" s="122"/>
      <c r="J52" s="122"/>
      <c r="K52" s="122"/>
      <c r="L52" s="122"/>
      <c r="M52" s="122"/>
    </row>
    <row r="53" spans="2:13" x14ac:dyDescent="0.2">
      <c r="G53" s="57"/>
    </row>
    <row r="54" spans="2:13" x14ac:dyDescent="0.2">
      <c r="G54" s="57"/>
    </row>
    <row r="55" spans="2:13" x14ac:dyDescent="0.2">
      <c r="G55" s="57"/>
    </row>
    <row r="56" spans="2:13" x14ac:dyDescent="0.2">
      <c r="G56" s="57"/>
    </row>
    <row r="60" spans="2:13" x14ac:dyDescent="0.2">
      <c r="B60" t="s">
        <v>10</v>
      </c>
      <c r="F60" s="124" t="s">
        <v>31</v>
      </c>
      <c r="G60" s="124"/>
      <c r="H60" s="124"/>
      <c r="I60" s="124"/>
      <c r="J60" s="124"/>
      <c r="K60" s="124"/>
      <c r="L60" s="124"/>
      <c r="M60" s="124"/>
    </row>
    <row r="61" spans="2:13" x14ac:dyDescent="0.2">
      <c r="F61" s="124"/>
      <c r="G61" s="124"/>
      <c r="H61" s="124"/>
      <c r="I61" s="124"/>
      <c r="J61" s="124"/>
      <c r="K61" s="124"/>
      <c r="L61" s="124"/>
      <c r="M61" s="124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2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25"/>
    </row>
    <row r="67" spans="2:7" x14ac:dyDescent="0.2">
      <c r="D67" s="125"/>
      <c r="E67" s="125"/>
    </row>
    <row r="68" spans="2:7" ht="13.5" customHeight="1" x14ac:dyDescent="0.2">
      <c r="D68" s="68"/>
      <c r="E68" s="68"/>
    </row>
    <row r="71" spans="2:7" ht="6.75" customHeight="1" x14ac:dyDescent="0.2"/>
    <row r="72" spans="2:7" ht="12.75" customHeight="1" x14ac:dyDescent="0.2">
      <c r="B72" t="s">
        <v>12</v>
      </c>
      <c r="D72" s="125" t="s">
        <v>45</v>
      </c>
      <c r="E72" s="125"/>
    </row>
    <row r="73" spans="2:7" ht="12.75" customHeight="1" x14ac:dyDescent="0.2">
      <c r="D73" s="125"/>
      <c r="E73" s="125"/>
    </row>
    <row r="76" spans="2:7" ht="18.75" customHeight="1" x14ac:dyDescent="0.2"/>
    <row r="77" spans="2:7" ht="12.75" customHeight="1" x14ac:dyDescent="0.2">
      <c r="B77" t="s">
        <v>13</v>
      </c>
      <c r="D77" s="119" t="s">
        <v>15</v>
      </c>
      <c r="E77" s="119"/>
      <c r="F77" s="120"/>
      <c r="G77" s="120"/>
    </row>
    <row r="78" spans="2:7" ht="18" customHeight="1" x14ac:dyDescent="0.2">
      <c r="D78" s="119"/>
      <c r="E78" s="119"/>
      <c r="F78" s="120"/>
      <c r="G78" s="120"/>
    </row>
    <row r="83" spans="2:8" ht="21" customHeight="1" x14ac:dyDescent="0.35">
      <c r="B83" t="s">
        <v>14</v>
      </c>
      <c r="D83" s="123" t="s">
        <v>46</v>
      </c>
      <c r="E83" s="123"/>
      <c r="F83" s="123"/>
      <c r="G83" s="123"/>
      <c r="H83" s="114"/>
    </row>
    <row r="132" spans="2:13" ht="6.75" customHeight="1" x14ac:dyDescent="0.2"/>
    <row r="133" spans="2:13" x14ac:dyDescent="0.2">
      <c r="G133" s="122">
        <f>IF(B2="LPU Fiú A 20",Lpu_Fiú_a_20!B4,IF(B2="LPU Z Fiú A 20",#REF!,IF(B2="LPU Fiú B 20",Lpu_Fiú_b_20!B4,IF(B2="LPU Z Fiú B 20",#REF!,IF(B2="LPU Fiú C 40",Lpu_Fiú_c_40!B4,IF(B2="LPU Leány A 20",Lpu_Leány_a_20!B4,IF(B2="LPU Z Leány A 20",#REF!,IF(B2="LPU Leány B 20",Lpu_Leány_b_20!B4,IF(B2="LPU Z Leány B 20",#REF!,IF(B2="LPU Leány C 40",#REF!,IF(B2="LPI Fiú A 20",Lpi_Fiú_a_20!B4,IF(B2="LPI Fiú B 20",Lpi_Fiú_b_20!B4,IF(B2="LPI Fiú C 40",Lpi40_Fiú_c_40!B4,IF(B2="LPI Leány A 20",#REF!,IF(B2="LPI Leány B 20",Lpi_Leány_b_20!B4,IF(B2="LPI Leány C 40",Lpi40_Leány_c_40!B4,))))))))))))))))</f>
        <v>0</v>
      </c>
      <c r="H133" s="122"/>
      <c r="I133" s="122"/>
      <c r="J133" s="122"/>
      <c r="K133" s="122"/>
      <c r="L133" s="122"/>
      <c r="M133" s="122"/>
    </row>
    <row r="134" spans="2:13" x14ac:dyDescent="0.2">
      <c r="B134" t="s">
        <v>9</v>
      </c>
      <c r="G134" s="122"/>
      <c r="H134" s="122"/>
      <c r="I134" s="122"/>
      <c r="J134" s="122"/>
      <c r="K134" s="122"/>
      <c r="L134" s="122"/>
      <c r="M134" s="122"/>
    </row>
    <row r="135" spans="2:13" x14ac:dyDescent="0.2">
      <c r="G135" s="122"/>
      <c r="H135" s="122"/>
      <c r="I135" s="122"/>
      <c r="J135" s="122"/>
      <c r="K135" s="122"/>
      <c r="L135" s="122"/>
      <c r="M135" s="122"/>
    </row>
    <row r="143" spans="2:13" ht="12.75" customHeight="1" x14ac:dyDescent="0.2">
      <c r="B143" t="s">
        <v>10</v>
      </c>
      <c r="F143" s="124" t="s">
        <v>31</v>
      </c>
      <c r="G143" s="124"/>
      <c r="H143" s="124"/>
      <c r="I143" s="124"/>
      <c r="J143" s="124"/>
      <c r="K143" s="124"/>
      <c r="L143" s="124"/>
      <c r="M143" s="124"/>
    </row>
    <row r="144" spans="2:13" ht="12.75" customHeight="1" x14ac:dyDescent="0.2">
      <c r="F144" s="124"/>
      <c r="G144" s="124"/>
      <c r="H144" s="124"/>
      <c r="I144" s="124"/>
      <c r="J144" s="124"/>
      <c r="K144" s="124"/>
      <c r="L144" s="124"/>
      <c r="M144" s="124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2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21"/>
    </row>
    <row r="150" spans="2:7" x14ac:dyDescent="0.2">
      <c r="D150" s="121"/>
      <c r="E150" s="121"/>
    </row>
    <row r="154" spans="2:7" ht="6.75" customHeight="1" x14ac:dyDescent="0.2"/>
    <row r="155" spans="2:7" x14ac:dyDescent="0.2">
      <c r="B155" t="s">
        <v>12</v>
      </c>
      <c r="D155" s="121" t="s">
        <v>45</v>
      </c>
      <c r="E155" s="121"/>
    </row>
    <row r="156" spans="2:7" x14ac:dyDescent="0.2">
      <c r="D156" s="121"/>
      <c r="E156" s="121"/>
    </row>
    <row r="159" spans="2:7" ht="18.75" customHeight="1" x14ac:dyDescent="0.2"/>
    <row r="160" spans="2:7" x14ac:dyDescent="0.2">
      <c r="B160" t="s">
        <v>13</v>
      </c>
      <c r="D160" s="119" t="s">
        <v>29</v>
      </c>
      <c r="E160" s="119"/>
      <c r="F160" s="120"/>
      <c r="G160" s="120"/>
    </row>
    <row r="161" spans="2:8" ht="18" customHeight="1" x14ac:dyDescent="0.2">
      <c r="D161" s="119"/>
      <c r="E161" s="119"/>
      <c r="F161" s="120"/>
      <c r="G161" s="120"/>
    </row>
    <row r="166" spans="2:8" ht="21" x14ac:dyDescent="0.35">
      <c r="B166" t="s">
        <v>14</v>
      </c>
      <c r="D166" s="123" t="s">
        <v>46</v>
      </c>
      <c r="E166" s="123"/>
      <c r="F166" s="123"/>
      <c r="G166" s="123"/>
      <c r="H166" s="114"/>
    </row>
    <row r="215" spans="2:13" ht="6.75" customHeight="1" x14ac:dyDescent="0.2"/>
    <row r="216" spans="2:13" x14ac:dyDescent="0.2">
      <c r="G216" s="122">
        <f>IF(B2="LPU Fiú A 20",Lpu_Fiú_a_20!B5,IF(B2="LPU Z Fiú A 20",#REF!,IF(B2="LPU Fiú B 20",Lpu_Fiú_b_20!B5,IF(B2="LPU Z Fiú B 20",#REF!,IF(B2="LPU Fiú C 40",Lpu_Fiú_c_40!B5,IF(B2="LPU Leány A 20",Lpu_Leány_a_20!B5,IF(B2="LPU Z Leány A 20",#REF!,IF(B2="LPU Leány B 20",Lpu_Leány_b_20!B5,IF(B2="LPU Z Leány B 20",#REF!,IF(B2="LPU Leány C 40",#REF!,IF(B2="LPI Fiú A 20",Lpi_Fiú_a_20!B5,IF(B2="LPI Fiú B 20",Lpi_Fiú_b_20!B5,IF(B2="LPI Fiú C 40",Lpi40_Fiú_c_40!B5,IF(B2="LPI Leány A 20",#REF!,IF(B2="LPI Leány B 20",Lpi_Leány_b_20!B5,IF(B2="LPI Leány C 40",Lpi40_Leány_c_40!B5,))))))))))))))))</f>
        <v>0</v>
      </c>
      <c r="H216" s="122"/>
      <c r="I216" s="122"/>
      <c r="J216" s="122"/>
      <c r="K216" s="122"/>
      <c r="L216" s="122"/>
      <c r="M216" s="122"/>
    </row>
    <row r="217" spans="2:13" x14ac:dyDescent="0.2">
      <c r="B217" t="s">
        <v>9</v>
      </c>
      <c r="G217" s="122"/>
      <c r="H217" s="122"/>
      <c r="I217" s="122"/>
      <c r="J217" s="122"/>
      <c r="K217" s="122"/>
      <c r="L217" s="122"/>
      <c r="M217" s="122"/>
    </row>
    <row r="218" spans="2:13" x14ac:dyDescent="0.2">
      <c r="G218" s="122"/>
      <c r="H218" s="122"/>
      <c r="I218" s="122"/>
      <c r="J218" s="122"/>
      <c r="K218" s="122"/>
      <c r="L218" s="122"/>
      <c r="M218" s="122"/>
    </row>
    <row r="223" spans="2:13" ht="12" customHeight="1" x14ac:dyDescent="0.2"/>
    <row r="226" spans="2:13" ht="12.75" customHeight="1" x14ac:dyDescent="0.2">
      <c r="B226" t="s">
        <v>10</v>
      </c>
      <c r="F226" s="124" t="s">
        <v>31</v>
      </c>
      <c r="G226" s="124"/>
      <c r="H226" s="124"/>
      <c r="I226" s="124"/>
      <c r="J226" s="124"/>
      <c r="K226" s="124"/>
      <c r="L226" s="124"/>
      <c r="M226" s="124"/>
    </row>
    <row r="227" spans="2:13" ht="12.75" customHeight="1" x14ac:dyDescent="0.2">
      <c r="F227" s="124"/>
      <c r="G227" s="124"/>
      <c r="H227" s="124"/>
      <c r="I227" s="124"/>
      <c r="J227" s="124"/>
      <c r="K227" s="124"/>
      <c r="L227" s="124"/>
      <c r="M227" s="124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2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21"/>
    </row>
    <row r="233" spans="2:13" x14ac:dyDescent="0.2">
      <c r="D233" s="121"/>
      <c r="E233" s="121"/>
    </row>
    <row r="237" spans="2:13" ht="6.75" customHeight="1" x14ac:dyDescent="0.2"/>
    <row r="238" spans="2:13" x14ac:dyDescent="0.2">
      <c r="B238" t="s">
        <v>12</v>
      </c>
      <c r="D238" s="121" t="s">
        <v>45</v>
      </c>
      <c r="E238" s="121"/>
    </row>
    <row r="239" spans="2:13" x14ac:dyDescent="0.2">
      <c r="D239" s="121"/>
      <c r="E239" s="121"/>
    </row>
    <row r="242" spans="2:8" ht="18.75" customHeight="1" x14ac:dyDescent="0.2"/>
    <row r="243" spans="2:8" x14ac:dyDescent="0.2">
      <c r="B243" t="s">
        <v>13</v>
      </c>
      <c r="D243" s="119" t="s">
        <v>30</v>
      </c>
      <c r="E243" s="119"/>
      <c r="F243" s="120"/>
      <c r="G243" s="120"/>
    </row>
    <row r="244" spans="2:8" ht="18" customHeight="1" x14ac:dyDescent="0.2">
      <c r="D244" s="119"/>
      <c r="E244" s="119"/>
      <c r="F244" s="120"/>
      <c r="G244" s="120"/>
    </row>
    <row r="249" spans="2:8" ht="21" x14ac:dyDescent="0.35">
      <c r="B249" t="s">
        <v>14</v>
      </c>
      <c r="D249" s="123" t="s">
        <v>46</v>
      </c>
      <c r="E249" s="123"/>
      <c r="F249" s="123"/>
      <c r="G249" s="123"/>
      <c r="H249" s="114"/>
    </row>
    <row r="250" spans="2:8" ht="12.75" customHeight="1" x14ac:dyDescent="0.35">
      <c r="D250" s="70"/>
      <c r="E250" s="70"/>
      <c r="F250" s="70"/>
      <c r="G250" s="70"/>
      <c r="H250" s="71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0C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B1:P247"/>
  <sheetViews>
    <sheetView view="pageBreakPreview" topLeftCell="C256" zoomScaleSheetLayoutView="100" workbookViewId="0">
      <selection activeCell="B3" sqref="B3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82" t="s">
        <v>43</v>
      </c>
    </row>
    <row r="3" spans="2:2" ht="13.5" thickTop="1" x14ac:dyDescent="0.2"/>
    <row r="46" spans="7:16" ht="6" customHeight="1" x14ac:dyDescent="0.2"/>
    <row r="47" spans="7:16" ht="12.75" customHeight="1" x14ac:dyDescent="0.2">
      <c r="G47" s="128" t="e">
        <f>IF(B2="LPU Fiú A 20",Lpu_Fiú_a_20!B31,IF(B2="LPU Z Fiú A 20",#REF!,IF(B2="LPU Fiú B 20",Lpu_Fiú_b_20!B37,IF(B2="LPU Z Fiú B 20",#REF!,IF(B2="LPU Fiú C 40",Lpu_Fiú_c_40!B31,IF(B2="LPU Leány A 20",Lpu_Leány_a_20!B31,IF(B2="LPU Z Leány A 20",#REF!,IF(B2="LPU Leány B 20",Lpu_Leány_b_20!B31,IF(B2="LPU Z Leány B 20",#REF!,IF(B2="LPU Leány C 40",#REF!,IF(B2="LPI Fiú A 20",Lpi_Fiú_a_20!B31,IF(B2="LPI Fiú B 20",Lpi_Fiú_b_20!B31,IF(B2="LPI Fiú C 40",Lpi40_Fiú_c_40!B31,IF(B2="LPI Leány A 20",#REF!,IF(B2="LPI Leány B 20",Lpi_Leány_b_20!B31,IF(B2="LPI Leány C 40",Lpi40_Leány_c_40!B31,))))))))))))))))</f>
        <v>#REF!</v>
      </c>
      <c r="H47" s="129"/>
      <c r="I47" s="129"/>
      <c r="J47" s="129"/>
      <c r="K47" s="129"/>
      <c r="L47" s="129"/>
      <c r="M47" s="129"/>
      <c r="N47" s="129"/>
      <c r="O47" s="129"/>
      <c r="P47" s="129"/>
    </row>
    <row r="48" spans="7:16" ht="12.75" customHeight="1" x14ac:dyDescent="0.2">
      <c r="G48" s="129"/>
      <c r="H48" s="129"/>
      <c r="I48" s="129"/>
      <c r="J48" s="129"/>
      <c r="K48" s="129"/>
      <c r="L48" s="129"/>
      <c r="M48" s="129"/>
      <c r="N48" s="129"/>
      <c r="O48" s="129"/>
      <c r="P48" s="129"/>
    </row>
    <row r="49" spans="2:16" ht="15" customHeight="1" x14ac:dyDescent="0.2">
      <c r="G49" s="129"/>
      <c r="H49" s="129"/>
      <c r="I49" s="129"/>
      <c r="J49" s="129"/>
      <c r="K49" s="129"/>
      <c r="L49" s="129"/>
      <c r="M49" s="129"/>
      <c r="N49" s="129"/>
      <c r="O49" s="129"/>
      <c r="P49" s="129"/>
    </row>
    <row r="50" spans="2:16" ht="15" customHeight="1" x14ac:dyDescent="0.2">
      <c r="B50" t="s">
        <v>9</v>
      </c>
      <c r="G50" s="129"/>
      <c r="H50" s="129"/>
      <c r="I50" s="129"/>
      <c r="J50" s="129"/>
      <c r="K50" s="129"/>
      <c r="L50" s="129"/>
      <c r="M50" s="129"/>
      <c r="N50" s="129"/>
      <c r="O50" s="129"/>
      <c r="P50" s="129"/>
    </row>
    <row r="51" spans="2:16" ht="15" customHeight="1" x14ac:dyDescent="0.2">
      <c r="G51" s="129"/>
      <c r="H51" s="129"/>
      <c r="I51" s="129"/>
      <c r="J51" s="129"/>
      <c r="K51" s="129"/>
      <c r="L51" s="129"/>
      <c r="M51" s="129"/>
      <c r="N51" s="129"/>
      <c r="O51" s="129"/>
      <c r="P51" s="129"/>
    </row>
    <row r="52" spans="2:16" ht="18.75" customHeight="1" x14ac:dyDescent="0.2">
      <c r="G52" s="57"/>
    </row>
    <row r="53" spans="2:16" ht="12.75" customHeight="1" x14ac:dyDescent="0.2">
      <c r="G53" s="57"/>
      <c r="I53" s="79"/>
      <c r="J53" s="126" t="s">
        <v>39</v>
      </c>
      <c r="K53" s="114"/>
      <c r="L53" s="114"/>
      <c r="M53" s="114"/>
    </row>
    <row r="54" spans="2:16" ht="12.75" customHeight="1" x14ac:dyDescent="0.2">
      <c r="G54" s="57"/>
      <c r="I54" s="78"/>
      <c r="J54" s="114"/>
      <c r="K54" s="114"/>
      <c r="L54" s="114"/>
      <c r="M54" s="114"/>
    </row>
    <row r="55" spans="2:16" x14ac:dyDescent="0.2">
      <c r="G55" s="57"/>
      <c r="J55" s="126" t="s">
        <v>40</v>
      </c>
      <c r="K55" s="126"/>
      <c r="L55" s="126"/>
      <c r="M55" s="126"/>
    </row>
    <row r="56" spans="2:16" x14ac:dyDescent="0.2">
      <c r="J56" s="126"/>
      <c r="K56" s="126"/>
      <c r="L56" s="126"/>
      <c r="M56" s="126"/>
      <c r="P56" s="85"/>
    </row>
    <row r="57" spans="2:16" x14ac:dyDescent="0.2">
      <c r="J57" s="126" t="s">
        <v>41</v>
      </c>
      <c r="K57" s="126"/>
      <c r="L57" s="126"/>
      <c r="M57" s="126"/>
    </row>
    <row r="58" spans="2:16" x14ac:dyDescent="0.2">
      <c r="J58" s="126"/>
      <c r="K58" s="126"/>
      <c r="L58" s="126"/>
      <c r="M58" s="126"/>
    </row>
    <row r="59" spans="2:16" x14ac:dyDescent="0.2">
      <c r="B59" t="s">
        <v>10</v>
      </c>
      <c r="F59" s="124" t="s">
        <v>31</v>
      </c>
      <c r="G59" s="124"/>
      <c r="H59" s="124"/>
      <c r="I59" s="124"/>
      <c r="J59" s="124"/>
      <c r="K59" s="124"/>
      <c r="L59" s="124"/>
      <c r="M59" s="124"/>
      <c r="N59" s="114"/>
      <c r="O59" s="114"/>
      <c r="P59" s="114"/>
    </row>
    <row r="60" spans="2:16" x14ac:dyDescent="0.2">
      <c r="F60" s="124"/>
      <c r="G60" s="124"/>
      <c r="H60" s="124"/>
      <c r="I60" s="124"/>
      <c r="J60" s="124"/>
      <c r="K60" s="124"/>
      <c r="L60" s="124"/>
      <c r="M60" s="124"/>
      <c r="N60" s="114"/>
      <c r="O60" s="114"/>
      <c r="P60" s="114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2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25"/>
    </row>
    <row r="66" spans="2:7" x14ac:dyDescent="0.2">
      <c r="D66" s="125"/>
      <c r="E66" s="125"/>
    </row>
    <row r="67" spans="2:7" ht="13.5" customHeight="1" x14ac:dyDescent="0.2">
      <c r="D67" s="73"/>
      <c r="E67" s="73"/>
    </row>
    <row r="70" spans="2:7" ht="6.75" customHeight="1" x14ac:dyDescent="0.2"/>
    <row r="71" spans="2:7" ht="12.75" customHeight="1" x14ac:dyDescent="0.2">
      <c r="B71" t="s">
        <v>12</v>
      </c>
      <c r="D71" s="125" t="s">
        <v>45</v>
      </c>
      <c r="E71" s="125"/>
    </row>
    <row r="72" spans="2:7" ht="12.75" customHeight="1" x14ac:dyDescent="0.2">
      <c r="D72" s="125"/>
      <c r="E72" s="125"/>
    </row>
    <row r="75" spans="2:7" ht="18.75" customHeight="1" x14ac:dyDescent="0.2"/>
    <row r="76" spans="2:7" ht="12.75" customHeight="1" x14ac:dyDescent="0.2">
      <c r="B76" t="s">
        <v>13</v>
      </c>
      <c r="D76" s="119" t="s">
        <v>15</v>
      </c>
      <c r="E76" s="119"/>
      <c r="F76" s="120"/>
      <c r="G76" s="120"/>
    </row>
    <row r="77" spans="2:7" ht="18" customHeight="1" x14ac:dyDescent="0.2">
      <c r="D77" s="119"/>
      <c r="E77" s="119"/>
      <c r="F77" s="120"/>
      <c r="G77" s="120"/>
    </row>
    <row r="82" spans="2:8" ht="21" customHeight="1" x14ac:dyDescent="0.35">
      <c r="B82" t="s">
        <v>14</v>
      </c>
      <c r="D82" s="123" t="s">
        <v>46</v>
      </c>
      <c r="E82" s="123"/>
      <c r="F82" s="123"/>
      <c r="G82" s="123"/>
      <c r="H82" s="114"/>
    </row>
    <row r="128" ht="6" customHeight="1" x14ac:dyDescent="0.2"/>
    <row r="129" spans="2:16" ht="12.75" customHeight="1" x14ac:dyDescent="0.2">
      <c r="G129" s="128" t="e">
        <f>IF(B2="LPU Fiú A 20",Lpu_Fiú_a_20!#REF!,IF(B2="LPU Z Fiú A 20",#REF!,IF(B2="LPU Fiú B 20",Lpu_Fiú_b_20!#REF!,IF(B2="LPU Z Fiú B 20",#REF!,IF(B2="LPU Fiú C 40",Lpu_Fiú_c_40!#REF!,IF(B2="LPU Leány A 20",Lpu_Leány_a_20!#REF!,IF(B2="LPU Z Leány A 20",#REF!,IF(B2="LPU Leány B 20",Lpu_Leány_b_20!#REF!,IF(B2="LPU Z Leány B 20",#REF!,IF(B2="LPU Leány C 40",#REF!,IF(B2="LPI Fiú A 20",Lpi_Fiú_a_20!#REF!,IF(B2="LPI Fiú B 20",Lpi_Fiú_b_20!#REF!,IF(B2="LPI Fiú C 40",Lpi40_Fiú_c_40!#REF!,IF(B2="LPI Leány A 20",#REF!,IF(B2="LPI Leány B 20",Lpi_Leány_b_20!#REF!,IF(B2="LPI Leány C 40",Lpi40_Leány_c_40!#REF!,))))))))))))))))</f>
        <v>#REF!</v>
      </c>
      <c r="H129" s="114"/>
      <c r="I129" s="114"/>
      <c r="J129" s="114"/>
      <c r="K129" s="114"/>
      <c r="L129" s="114"/>
      <c r="M129" s="114"/>
      <c r="N129" s="114"/>
      <c r="O129" s="114"/>
      <c r="P129" s="114"/>
    </row>
    <row r="130" spans="2:16" ht="12.75" customHeight="1" x14ac:dyDescent="0.2"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</row>
    <row r="131" spans="2:16" ht="15" customHeight="1" x14ac:dyDescent="0.2"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</row>
    <row r="132" spans="2:16" ht="15" customHeight="1" x14ac:dyDescent="0.2">
      <c r="B132" t="s">
        <v>9</v>
      </c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</row>
    <row r="133" spans="2:16" ht="15" customHeight="1" x14ac:dyDescent="0.2"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</row>
    <row r="134" spans="2:16" ht="18.75" customHeight="1" x14ac:dyDescent="0.2"/>
    <row r="135" spans="2:16" ht="12.75" customHeight="1" x14ac:dyDescent="0.2">
      <c r="I135" s="83"/>
      <c r="J135" s="126" t="s">
        <v>39</v>
      </c>
      <c r="K135" s="114"/>
      <c r="L135" s="114"/>
      <c r="M135" s="114"/>
    </row>
    <row r="136" spans="2:16" ht="12.75" customHeight="1" x14ac:dyDescent="0.2">
      <c r="I136" s="84"/>
      <c r="J136" s="114"/>
      <c r="K136" s="114"/>
      <c r="L136" s="114"/>
      <c r="M136" s="114"/>
    </row>
    <row r="137" spans="2:16" ht="12.75" customHeight="1" x14ac:dyDescent="0.2">
      <c r="J137" s="126" t="s">
        <v>40</v>
      </c>
      <c r="K137" s="126"/>
      <c r="L137" s="126"/>
      <c r="M137" s="126"/>
    </row>
    <row r="138" spans="2:16" x14ac:dyDescent="0.2">
      <c r="J138" s="126"/>
      <c r="K138" s="126"/>
      <c r="L138" s="126"/>
      <c r="M138" s="126"/>
    </row>
    <row r="139" spans="2:16" x14ac:dyDescent="0.2">
      <c r="J139" s="126" t="s">
        <v>41</v>
      </c>
      <c r="K139" s="126"/>
      <c r="L139" s="126"/>
      <c r="M139" s="126"/>
    </row>
    <row r="140" spans="2:16" x14ac:dyDescent="0.2">
      <c r="J140" s="126"/>
      <c r="K140" s="126"/>
      <c r="L140" s="126"/>
      <c r="M140" s="126"/>
    </row>
    <row r="141" spans="2:16" ht="12.75" customHeight="1" x14ac:dyDescent="0.2">
      <c r="B141" t="s">
        <v>10</v>
      </c>
      <c r="F141" s="124" t="s">
        <v>31</v>
      </c>
      <c r="G141" s="124"/>
      <c r="H141" s="124"/>
      <c r="I141" s="124"/>
      <c r="J141" s="124"/>
      <c r="K141" s="124"/>
      <c r="L141" s="124"/>
      <c r="M141" s="124"/>
      <c r="N141" s="114"/>
      <c r="O141" s="114"/>
      <c r="P141" s="114"/>
    </row>
    <row r="142" spans="2:16" ht="12.75" customHeight="1" x14ac:dyDescent="0.2">
      <c r="F142" s="124"/>
      <c r="G142" s="124"/>
      <c r="H142" s="124"/>
      <c r="I142" s="124"/>
      <c r="J142" s="124"/>
      <c r="K142" s="124"/>
      <c r="L142" s="124"/>
      <c r="M142" s="124"/>
      <c r="N142" s="114"/>
      <c r="O142" s="114"/>
      <c r="P142" s="114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2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21"/>
    </row>
    <row r="148" spans="2:7" x14ac:dyDescent="0.2">
      <c r="D148" s="121"/>
      <c r="E148" s="121"/>
    </row>
    <row r="152" spans="2:7" ht="6.75" customHeight="1" x14ac:dyDescent="0.2"/>
    <row r="153" spans="2:7" x14ac:dyDescent="0.2">
      <c r="B153" t="s">
        <v>12</v>
      </c>
      <c r="D153" s="121" t="s">
        <v>45</v>
      </c>
      <c r="E153" s="121"/>
    </row>
    <row r="154" spans="2:7" x14ac:dyDescent="0.2">
      <c r="D154" s="121"/>
      <c r="E154" s="121"/>
    </row>
    <row r="157" spans="2:7" ht="18.75" customHeight="1" x14ac:dyDescent="0.2"/>
    <row r="158" spans="2:7" x14ac:dyDescent="0.2">
      <c r="B158" t="s">
        <v>13</v>
      </c>
      <c r="D158" s="119" t="s">
        <v>29</v>
      </c>
      <c r="E158" s="119"/>
      <c r="F158" s="120"/>
      <c r="G158" s="120"/>
    </row>
    <row r="159" spans="2:7" ht="18" customHeight="1" x14ac:dyDescent="0.2">
      <c r="D159" s="119"/>
      <c r="E159" s="119"/>
      <c r="F159" s="120"/>
      <c r="G159" s="120"/>
    </row>
    <row r="164" spans="2:8" ht="21" x14ac:dyDescent="0.35">
      <c r="B164" t="s">
        <v>14</v>
      </c>
      <c r="D164" s="123" t="s">
        <v>46</v>
      </c>
      <c r="E164" s="123"/>
      <c r="F164" s="123"/>
      <c r="G164" s="123"/>
      <c r="H164" s="114"/>
    </row>
    <row r="210" spans="2:16" ht="6" customHeight="1" x14ac:dyDescent="0.2"/>
    <row r="211" spans="2:16" x14ac:dyDescent="0.2">
      <c r="G211" s="128" t="e">
        <f>IF(B2="LPU Fiú A 20",Lpu_Fiú_a_20!#REF!,IF(B2="LPU Z Fiú A 20",#REF!,IF(B2="LPU Fiú B 20",Lpu_Fiú_b_20!#REF!,IF(B2="LPU Z Fiú B 20",#REF!,IF(B2="LPU Fiú C 40",Lpu_Fiú_c_40!#REF!,IF(B2="LPU Leány A 20",Lpu_Leány_a_20!#REF!,IF(B2="LPU Z Leány A 20",#REF!,IF(B2="LPU Leány B 20",Lpu_Leány_b_20!#REF!,IF(B2="LPU Z Leány B 20",#REF!,IF(B2="LPU Leány C 40",#REF!,IF(B2="LPI Fiú A 20",Lpi_Fiú_a_20!#REF!,IF(B2="LPI Fiú B 20",Lpi_Fiú_b_20!#REF!,IF(B2="LPI Fiú C 40",Lpi40_Fiú_c_40!#REF!,IF(B2="LPI Leány A 20",#REF!,IF(B2="LPI Leány B 20",Lpi_Leány_b_20!#REF!,IF(B2="LPI Leány C 40",Lpi40_Leány_c_40!#REF!,))))))))))))))))</f>
        <v>#REF!</v>
      </c>
      <c r="H211" s="129"/>
      <c r="I211" s="129"/>
      <c r="J211" s="129"/>
      <c r="K211" s="129"/>
      <c r="L211" s="129"/>
      <c r="M211" s="129"/>
      <c r="N211" s="129"/>
      <c r="O211" s="129"/>
      <c r="P211" s="129"/>
    </row>
    <row r="212" spans="2:16" x14ac:dyDescent="0.2"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</row>
    <row r="213" spans="2:16" ht="15" customHeight="1" x14ac:dyDescent="0.2"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</row>
    <row r="214" spans="2:16" ht="15" customHeight="1" x14ac:dyDescent="0.2">
      <c r="B214" t="s">
        <v>9</v>
      </c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</row>
    <row r="215" spans="2:16" ht="15" customHeight="1" x14ac:dyDescent="0.2"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</row>
    <row r="216" spans="2:16" ht="18.75" customHeight="1" x14ac:dyDescent="0.2"/>
    <row r="217" spans="2:16" ht="12.75" customHeight="1" x14ac:dyDescent="0.2">
      <c r="I217" s="83"/>
      <c r="J217" s="126" t="s">
        <v>39</v>
      </c>
      <c r="K217" s="114"/>
      <c r="L217" s="114"/>
      <c r="M217" s="114"/>
      <c r="N217" s="85"/>
    </row>
    <row r="218" spans="2:16" ht="12.75" customHeight="1" x14ac:dyDescent="0.2">
      <c r="I218" s="84"/>
      <c r="J218" s="114"/>
      <c r="K218" s="114"/>
      <c r="L218" s="114"/>
      <c r="M218" s="114"/>
      <c r="N218" s="85"/>
    </row>
    <row r="219" spans="2:16" ht="12.75" customHeight="1" x14ac:dyDescent="0.2">
      <c r="J219" s="126" t="s">
        <v>40</v>
      </c>
      <c r="K219" s="127"/>
      <c r="L219" s="127"/>
      <c r="M219" s="127"/>
      <c r="N219" s="86"/>
    </row>
    <row r="220" spans="2:16" ht="12.75" customHeight="1" x14ac:dyDescent="0.2">
      <c r="J220" s="127"/>
      <c r="K220" s="127"/>
      <c r="L220" s="127"/>
      <c r="M220" s="127"/>
      <c r="N220" s="86"/>
    </row>
    <row r="221" spans="2:16" ht="12.75" customHeight="1" x14ac:dyDescent="0.2">
      <c r="J221" s="126" t="s">
        <v>41</v>
      </c>
      <c r="K221" s="127"/>
      <c r="L221" s="127"/>
      <c r="M221" s="127"/>
      <c r="N221" s="86"/>
    </row>
    <row r="222" spans="2:16" ht="12.75" customHeight="1" x14ac:dyDescent="0.2">
      <c r="J222" s="127"/>
      <c r="K222" s="127"/>
      <c r="L222" s="127"/>
      <c r="M222" s="127"/>
      <c r="N222" s="86"/>
    </row>
    <row r="223" spans="2:16" ht="12.75" customHeight="1" x14ac:dyDescent="0.2">
      <c r="B223" t="s">
        <v>10</v>
      </c>
      <c r="F223" s="124" t="s">
        <v>31</v>
      </c>
      <c r="G223" s="124"/>
      <c r="H223" s="124"/>
      <c r="I223" s="124"/>
      <c r="J223" s="124"/>
      <c r="K223" s="124"/>
      <c r="L223" s="124"/>
      <c r="M223" s="124"/>
      <c r="N223" s="114"/>
      <c r="O223" s="114"/>
      <c r="P223" s="114"/>
    </row>
    <row r="224" spans="2:16" ht="12.75" customHeight="1" x14ac:dyDescent="0.2">
      <c r="F224" s="124"/>
      <c r="G224" s="124"/>
      <c r="H224" s="124"/>
      <c r="I224" s="124"/>
      <c r="J224" s="124"/>
      <c r="K224" s="124"/>
      <c r="L224" s="124"/>
      <c r="M224" s="124"/>
      <c r="N224" s="114"/>
      <c r="O224" s="114"/>
      <c r="P224" s="114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2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21"/>
    </row>
    <row r="230" spans="2:7" x14ac:dyDescent="0.2">
      <c r="D230" s="121"/>
      <c r="E230" s="121"/>
    </row>
    <row r="234" spans="2:7" ht="6.75" customHeight="1" x14ac:dyDescent="0.2"/>
    <row r="235" spans="2:7" x14ac:dyDescent="0.2">
      <c r="B235" t="s">
        <v>12</v>
      </c>
      <c r="D235" s="121" t="s">
        <v>45</v>
      </c>
      <c r="E235" s="121"/>
    </row>
    <row r="236" spans="2:7" x14ac:dyDescent="0.2">
      <c r="D236" s="121"/>
      <c r="E236" s="121"/>
    </row>
    <row r="239" spans="2:7" ht="18.75" customHeight="1" x14ac:dyDescent="0.2"/>
    <row r="240" spans="2:7" x14ac:dyDescent="0.2">
      <c r="B240" t="s">
        <v>13</v>
      </c>
      <c r="D240" s="119" t="s">
        <v>30</v>
      </c>
      <c r="E240" s="119"/>
      <c r="F240" s="120"/>
      <c r="G240" s="120"/>
    </row>
    <row r="241" spans="2:8" ht="18" customHeight="1" x14ac:dyDescent="0.2">
      <c r="D241" s="119"/>
      <c r="E241" s="119"/>
      <c r="F241" s="120"/>
      <c r="G241" s="120"/>
    </row>
    <row r="246" spans="2:8" ht="21" x14ac:dyDescent="0.35">
      <c r="B246" t="s">
        <v>14</v>
      </c>
      <c r="D246" s="123" t="s">
        <v>46</v>
      </c>
      <c r="E246" s="123"/>
      <c r="F246" s="123"/>
      <c r="G246" s="123"/>
      <c r="H246" s="114"/>
    </row>
    <row r="247" spans="2:8" ht="12.75" customHeight="1" x14ac:dyDescent="0.35">
      <c r="D247" s="74"/>
      <c r="E247" s="74"/>
      <c r="F247" s="74"/>
      <c r="G247" s="74"/>
      <c r="H247" s="75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0D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7"/>
  <sheetViews>
    <sheetView workbookViewId="0">
      <selection activeCell="G17" sqref="G17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16</v>
      </c>
      <c r="F2" t="s">
        <v>28</v>
      </c>
    </row>
    <row r="3" spans="1:6" x14ac:dyDescent="0.2">
      <c r="A3" t="s">
        <v>36</v>
      </c>
      <c r="F3" t="s">
        <v>44</v>
      </c>
    </row>
    <row r="4" spans="1:6" x14ac:dyDescent="0.2">
      <c r="A4" t="s">
        <v>17</v>
      </c>
      <c r="F4" t="s">
        <v>44</v>
      </c>
    </row>
    <row r="5" spans="1:6" x14ac:dyDescent="0.2">
      <c r="A5" t="s">
        <v>42</v>
      </c>
    </row>
    <row r="6" spans="1:6" x14ac:dyDescent="0.2">
      <c r="A6" t="s">
        <v>18</v>
      </c>
    </row>
    <row r="7" spans="1:6" x14ac:dyDescent="0.2">
      <c r="A7" t="s">
        <v>19</v>
      </c>
    </row>
    <row r="8" spans="1:6" x14ac:dyDescent="0.2">
      <c r="A8" t="s">
        <v>37</v>
      </c>
    </row>
    <row r="9" spans="1:6" x14ac:dyDescent="0.2">
      <c r="A9" t="s">
        <v>20</v>
      </c>
    </row>
    <row r="10" spans="1:6" x14ac:dyDescent="0.2">
      <c r="A10" t="s">
        <v>43</v>
      </c>
    </row>
    <row r="11" spans="1:6" x14ac:dyDescent="0.2">
      <c r="A11" t="s">
        <v>21</v>
      </c>
    </row>
    <row r="12" spans="1:6" x14ac:dyDescent="0.2">
      <c r="A12" t="s">
        <v>22</v>
      </c>
    </row>
    <row r="13" spans="1:6" x14ac:dyDescent="0.2">
      <c r="A13" t="s">
        <v>23</v>
      </c>
    </row>
    <row r="14" spans="1:6" x14ac:dyDescent="0.2">
      <c r="A14" t="s">
        <v>24</v>
      </c>
    </row>
    <row r="15" spans="1:6" x14ac:dyDescent="0.2">
      <c r="A15" t="s">
        <v>25</v>
      </c>
    </row>
    <row r="16" spans="1:6" x14ac:dyDescent="0.2">
      <c r="A16" t="s">
        <v>26</v>
      </c>
    </row>
    <row r="17" spans="1:1" x14ac:dyDescent="0.2">
      <c r="A17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36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F9" sqref="F9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89.710937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48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7"/>
    </row>
    <row r="3" spans="1:10" s="28" customFormat="1" x14ac:dyDescent="0.2">
      <c r="A3" s="29">
        <v>1</v>
      </c>
      <c r="B3" s="60" t="s">
        <v>82</v>
      </c>
      <c r="C3" s="92">
        <v>2007</v>
      </c>
      <c r="D3" s="93" t="s">
        <v>84</v>
      </c>
      <c r="E3" s="60" t="s">
        <v>85</v>
      </c>
      <c r="F3" s="80" t="s">
        <v>100</v>
      </c>
      <c r="G3" s="30">
        <v>43</v>
      </c>
      <c r="H3" s="30">
        <v>33</v>
      </c>
      <c r="I3" s="91">
        <f>SUM(G3:H3)</f>
        <v>76</v>
      </c>
      <c r="J3" s="47"/>
    </row>
    <row r="4" spans="1:10" s="28" customFormat="1" x14ac:dyDescent="0.2">
      <c r="A4" s="29">
        <v>2</v>
      </c>
      <c r="B4" s="60" t="s">
        <v>83</v>
      </c>
      <c r="C4" s="95">
        <v>2007</v>
      </c>
      <c r="D4" s="72" t="s">
        <v>84</v>
      </c>
      <c r="E4" s="60" t="s">
        <v>85</v>
      </c>
      <c r="F4" s="80" t="s">
        <v>100</v>
      </c>
      <c r="G4" s="30">
        <v>34</v>
      </c>
      <c r="H4" s="30">
        <v>24</v>
      </c>
      <c r="I4" s="91">
        <f>SUM(G4:H4)</f>
        <v>58</v>
      </c>
      <c r="J4" s="47"/>
    </row>
    <row r="5" spans="1:10" s="28" customFormat="1" x14ac:dyDescent="0.2">
      <c r="A5" s="29">
        <v>3</v>
      </c>
      <c r="B5" s="94"/>
      <c r="C5" s="95"/>
      <c r="D5" s="96"/>
      <c r="E5" s="94"/>
      <c r="F5" s="93"/>
      <c r="G5" s="30"/>
      <c r="H5" s="30"/>
      <c r="I5" s="91">
        <f>SUM(G5:H5)</f>
        <v>0</v>
      </c>
    </row>
    <row r="6" spans="1:10" s="28" customFormat="1" x14ac:dyDescent="0.2">
      <c r="A6" s="29">
        <v>4</v>
      </c>
      <c r="B6" s="93"/>
      <c r="C6" s="34"/>
      <c r="D6" s="93"/>
      <c r="E6" s="93"/>
      <c r="F6" s="93"/>
      <c r="G6" s="30"/>
      <c r="H6" s="30"/>
      <c r="I6" s="91">
        <f>SUM(G6:H6)</f>
        <v>0</v>
      </c>
    </row>
    <row r="7" spans="1:10" s="28" customFormat="1" x14ac:dyDescent="0.2">
      <c r="A7" s="29">
        <v>5</v>
      </c>
      <c r="B7" s="93"/>
      <c r="C7" s="34"/>
      <c r="D7" s="93"/>
      <c r="E7" s="93"/>
      <c r="F7" s="93"/>
      <c r="G7" s="30"/>
      <c r="H7" s="30"/>
      <c r="I7" s="91">
        <f>SUM(G7:H7)</f>
        <v>0</v>
      </c>
    </row>
    <row r="8" spans="1:10" s="28" customFormat="1" x14ac:dyDescent="0.2">
      <c r="A8" s="29">
        <v>6</v>
      </c>
      <c r="B8" s="93"/>
      <c r="C8" s="34"/>
      <c r="D8" s="93"/>
      <c r="E8" s="93"/>
      <c r="F8" s="93"/>
      <c r="G8" s="30"/>
      <c r="H8" s="30"/>
      <c r="I8" s="91">
        <f t="shared" ref="I8:I10" si="0">SUM(G8:H8)</f>
        <v>0</v>
      </c>
    </row>
    <row r="9" spans="1:10" s="28" customFormat="1" x14ac:dyDescent="0.2">
      <c r="A9" s="29">
        <v>7</v>
      </c>
      <c r="B9" s="48"/>
      <c r="C9" s="34"/>
      <c r="D9" s="48"/>
      <c r="E9" s="48"/>
      <c r="F9" s="48"/>
      <c r="G9" s="30"/>
      <c r="H9" s="30"/>
      <c r="I9" s="91">
        <f t="shared" si="0"/>
        <v>0</v>
      </c>
    </row>
    <row r="10" spans="1:10" s="28" customFormat="1" x14ac:dyDescent="0.2">
      <c r="A10" s="29">
        <v>8</v>
      </c>
      <c r="B10" s="48"/>
      <c r="C10" s="34"/>
      <c r="D10" s="48"/>
      <c r="E10" s="48"/>
      <c r="F10" s="48"/>
      <c r="G10" s="30"/>
      <c r="H10" s="30"/>
      <c r="I10" s="91">
        <f t="shared" si="0"/>
        <v>0</v>
      </c>
    </row>
    <row r="11" spans="1:10" s="28" customFormat="1" x14ac:dyDescent="0.2">
      <c r="A11" s="29">
        <v>9</v>
      </c>
      <c r="B11" s="48"/>
      <c r="C11" s="34"/>
      <c r="D11" s="48"/>
      <c r="E11" s="48"/>
      <c r="F11" s="48"/>
      <c r="G11" s="30"/>
      <c r="H11" s="30"/>
      <c r="I11" s="91">
        <f t="shared" ref="I11:I27" si="1">SUM(G11:H11)</f>
        <v>0</v>
      </c>
    </row>
    <row r="12" spans="1:10" s="28" customFormat="1" x14ac:dyDescent="0.2">
      <c r="A12" s="29">
        <v>10</v>
      </c>
      <c r="B12" s="48"/>
      <c r="C12" s="34"/>
      <c r="D12" s="48"/>
      <c r="E12" s="48"/>
      <c r="F12" s="48"/>
      <c r="G12" s="30"/>
      <c r="H12" s="30"/>
      <c r="I12" s="91">
        <f t="shared" si="1"/>
        <v>0</v>
      </c>
    </row>
    <row r="13" spans="1:10" s="28" customFormat="1" x14ac:dyDescent="0.2">
      <c r="A13" s="29">
        <v>11</v>
      </c>
      <c r="B13" s="48"/>
      <c r="C13" s="34"/>
      <c r="D13" s="48"/>
      <c r="E13" s="48"/>
      <c r="F13" s="48"/>
      <c r="G13" s="30"/>
      <c r="H13" s="30"/>
      <c r="I13" s="91">
        <f t="shared" si="1"/>
        <v>0</v>
      </c>
    </row>
    <row r="14" spans="1:10" s="28" customFormat="1" x14ac:dyDescent="0.2">
      <c r="A14" s="29">
        <v>12</v>
      </c>
      <c r="B14" s="48"/>
      <c r="C14" s="34"/>
      <c r="D14" s="48"/>
      <c r="E14" s="48"/>
      <c r="F14" s="48"/>
      <c r="G14" s="30"/>
      <c r="H14" s="30"/>
      <c r="I14" s="91">
        <f t="shared" si="1"/>
        <v>0</v>
      </c>
    </row>
    <row r="15" spans="1:10" s="28" customFormat="1" x14ac:dyDescent="0.2">
      <c r="A15" s="29">
        <v>13</v>
      </c>
      <c r="B15" s="48"/>
      <c r="C15" s="34"/>
      <c r="D15" s="48"/>
      <c r="E15" s="48"/>
      <c r="F15" s="48"/>
      <c r="G15" s="30"/>
      <c r="H15" s="30"/>
      <c r="I15" s="91">
        <f t="shared" si="1"/>
        <v>0</v>
      </c>
    </row>
    <row r="16" spans="1:10" s="28" customFormat="1" x14ac:dyDescent="0.2">
      <c r="A16" s="29">
        <v>14</v>
      </c>
      <c r="B16" s="48"/>
      <c r="C16" s="34"/>
      <c r="D16" s="48"/>
      <c r="E16" s="48"/>
      <c r="F16" s="48"/>
      <c r="G16" s="30"/>
      <c r="H16" s="30"/>
      <c r="I16" s="91">
        <f t="shared" si="1"/>
        <v>0</v>
      </c>
    </row>
    <row r="17" spans="1:9" s="28" customFormat="1" x14ac:dyDescent="0.2">
      <c r="A17" s="29">
        <v>15</v>
      </c>
      <c r="B17" s="48"/>
      <c r="C17" s="34"/>
      <c r="D17" s="48"/>
      <c r="E17" s="48"/>
      <c r="F17" s="48"/>
      <c r="G17" s="30"/>
      <c r="H17" s="30"/>
      <c r="I17" s="91">
        <f t="shared" si="1"/>
        <v>0</v>
      </c>
    </row>
    <row r="18" spans="1:9" s="28" customFormat="1" x14ac:dyDescent="0.2">
      <c r="A18" s="29">
        <v>16</v>
      </c>
      <c r="B18" s="48"/>
      <c r="C18" s="34"/>
      <c r="D18" s="48"/>
      <c r="E18" s="48"/>
      <c r="F18" s="48"/>
      <c r="G18" s="30"/>
      <c r="H18" s="30"/>
      <c r="I18" s="91">
        <f t="shared" si="1"/>
        <v>0</v>
      </c>
    </row>
    <row r="19" spans="1:9" s="28" customFormat="1" x14ac:dyDescent="0.2">
      <c r="A19" s="29">
        <v>17</v>
      </c>
      <c r="B19" s="52"/>
      <c r="C19" s="53"/>
      <c r="D19" s="52"/>
      <c r="E19" s="52"/>
      <c r="F19" s="52"/>
      <c r="G19" s="30"/>
      <c r="H19" s="30"/>
      <c r="I19" s="91">
        <f t="shared" si="1"/>
        <v>0</v>
      </c>
    </row>
    <row r="20" spans="1:9" s="28" customFormat="1" x14ac:dyDescent="0.2">
      <c r="A20" s="29">
        <v>18</v>
      </c>
      <c r="B20" s="52"/>
      <c r="C20" s="53"/>
      <c r="D20" s="52"/>
      <c r="E20" s="52"/>
      <c r="F20" s="52"/>
      <c r="G20" s="30"/>
      <c r="H20" s="30"/>
      <c r="I20" s="91">
        <f t="shared" si="1"/>
        <v>0</v>
      </c>
    </row>
    <row r="21" spans="1:9" s="28" customFormat="1" x14ac:dyDescent="0.2">
      <c r="A21" s="29">
        <v>19</v>
      </c>
      <c r="B21" s="52"/>
      <c r="C21" s="53"/>
      <c r="D21" s="52"/>
      <c r="E21" s="52"/>
      <c r="F21" s="52"/>
      <c r="G21" s="30"/>
      <c r="H21" s="30"/>
      <c r="I21" s="91">
        <f t="shared" si="1"/>
        <v>0</v>
      </c>
    </row>
    <row r="22" spans="1:9" s="28" customFormat="1" x14ac:dyDescent="0.2">
      <c r="A22" s="29">
        <v>20</v>
      </c>
      <c r="B22" s="52"/>
      <c r="C22" s="53"/>
      <c r="D22" s="52"/>
      <c r="E22" s="52"/>
      <c r="F22" s="52"/>
      <c r="G22" s="30"/>
      <c r="H22" s="30"/>
      <c r="I22" s="91">
        <f t="shared" si="1"/>
        <v>0</v>
      </c>
    </row>
    <row r="23" spans="1:9" s="28" customFormat="1" x14ac:dyDescent="0.2">
      <c r="A23" s="29">
        <v>21</v>
      </c>
      <c r="B23" s="52"/>
      <c r="C23" s="53"/>
      <c r="D23" s="52"/>
      <c r="E23" s="52"/>
      <c r="F23" s="52"/>
      <c r="G23" s="30"/>
      <c r="H23" s="30"/>
      <c r="I23" s="91">
        <f t="shared" si="1"/>
        <v>0</v>
      </c>
    </row>
    <row r="24" spans="1:9" s="28" customFormat="1" x14ac:dyDescent="0.2">
      <c r="A24" s="29">
        <v>22</v>
      </c>
      <c r="B24" s="52"/>
      <c r="C24" s="53"/>
      <c r="D24" s="52"/>
      <c r="E24" s="52"/>
      <c r="F24" s="52"/>
      <c r="G24" s="30"/>
      <c r="H24" s="30"/>
      <c r="I24" s="91">
        <f t="shared" si="1"/>
        <v>0</v>
      </c>
    </row>
    <row r="25" spans="1:9" s="28" customFormat="1" x14ac:dyDescent="0.2">
      <c r="A25" s="29">
        <v>23</v>
      </c>
      <c r="B25" s="52"/>
      <c r="C25" s="53"/>
      <c r="D25" s="52"/>
      <c r="E25" s="52"/>
      <c r="F25" s="52"/>
      <c r="G25" s="30"/>
      <c r="H25" s="30"/>
      <c r="I25" s="91">
        <f t="shared" si="1"/>
        <v>0</v>
      </c>
    </row>
    <row r="26" spans="1:9" s="28" customFormat="1" x14ac:dyDescent="0.2">
      <c r="A26" s="29">
        <v>24</v>
      </c>
      <c r="B26" s="52"/>
      <c r="C26" s="53"/>
      <c r="D26" s="52"/>
      <c r="E26" s="52"/>
      <c r="F26" s="52"/>
      <c r="G26" s="30"/>
      <c r="H26" s="30"/>
      <c r="I26" s="91">
        <f t="shared" si="1"/>
        <v>0</v>
      </c>
    </row>
    <row r="27" spans="1:9" s="28" customFormat="1" x14ac:dyDescent="0.2">
      <c r="A27" s="29">
        <v>25</v>
      </c>
      <c r="B27" s="52"/>
      <c r="C27" s="53"/>
      <c r="D27" s="52"/>
      <c r="E27" s="52"/>
      <c r="F27" s="52"/>
      <c r="G27" s="30"/>
      <c r="H27" s="30"/>
      <c r="I27" s="9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77" t="s">
        <v>38</v>
      </c>
    </row>
    <row r="31" spans="1:9" s="28" customFormat="1" x14ac:dyDescent="0.2">
      <c r="A31" s="38" t="s">
        <v>32</v>
      </c>
      <c r="B31" s="81" t="s">
        <v>47</v>
      </c>
      <c r="C31" s="81"/>
      <c r="F31" s="81" t="s">
        <v>47</v>
      </c>
      <c r="I31" s="77" t="s">
        <v>47</v>
      </c>
    </row>
    <row r="32" spans="1:9" s="28" customFormat="1" ht="15" x14ac:dyDescent="0.2">
      <c r="A32" s="38"/>
      <c r="B32" s="81" t="s">
        <v>47</v>
      </c>
      <c r="C32" s="81" t="s">
        <v>47</v>
      </c>
      <c r="H32" s="28" t="s">
        <v>47</v>
      </c>
    </row>
    <row r="33" spans="1:8" s="28" customFormat="1" ht="15" x14ac:dyDescent="0.2">
      <c r="A33" s="38"/>
      <c r="B33" s="81" t="s">
        <v>47</v>
      </c>
      <c r="C33" s="81" t="s">
        <v>47</v>
      </c>
      <c r="H33" s="28" t="s">
        <v>47</v>
      </c>
    </row>
    <row r="34" spans="1:8" s="28" customFormat="1" ht="15" x14ac:dyDescent="0.2">
      <c r="A34" s="38"/>
      <c r="B34" s="81" t="s">
        <v>47</v>
      </c>
      <c r="C34" s="81" t="s">
        <v>47</v>
      </c>
      <c r="H34" s="28" t="s">
        <v>47</v>
      </c>
    </row>
    <row r="35" spans="1:8" s="28" customFormat="1" ht="15" x14ac:dyDescent="0.2"/>
    <row r="36" spans="1:8" s="28" customFormat="1" ht="15" x14ac:dyDescent="0.2"/>
  </sheetData>
  <sortState xmlns:xlrd2="http://schemas.microsoft.com/office/spreadsheetml/2017/richdata2" ref="B3:I7">
    <sortCondition descending="1" ref="I3:I7"/>
  </sortState>
  <phoneticPr fontId="0" type="noConversion"/>
  <conditionalFormatting sqref="I3:I27">
    <cfRule type="cellIs" dxfId="48" priority="1" operator="lessThanOrEqual">
      <formula>0</formula>
    </cfRule>
  </conditionalFormatting>
  <printOptions horizontalCentered="1"/>
  <pageMargins left="0.59055118110236227" right="0.59055118110236227" top="1.4173228346456694" bottom="1.1811023622047245" header="0.55118110236220474" footer="0.51181102362204722"/>
  <pageSetup paperSize="9" scale="73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4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C40" sqref="C40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50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60" t="s">
        <v>96</v>
      </c>
      <c r="C3" s="53">
        <v>2004</v>
      </c>
      <c r="D3" s="36" t="s">
        <v>84</v>
      </c>
      <c r="E3" s="60" t="s">
        <v>85</v>
      </c>
      <c r="F3" s="80" t="s">
        <v>100</v>
      </c>
      <c r="G3" s="50">
        <v>76</v>
      </c>
      <c r="H3" s="50">
        <v>69</v>
      </c>
      <c r="I3" s="51">
        <f t="shared" ref="I3:I13" si="0">SUM(G3:H3)</f>
        <v>145</v>
      </c>
    </row>
    <row r="4" spans="1:9" s="28" customFormat="1" x14ac:dyDescent="0.2">
      <c r="A4" s="29">
        <v>2</v>
      </c>
      <c r="B4" s="60" t="s">
        <v>95</v>
      </c>
      <c r="C4" s="56">
        <v>2005</v>
      </c>
      <c r="D4" s="36" t="s">
        <v>84</v>
      </c>
      <c r="E4" s="60" t="s">
        <v>85</v>
      </c>
      <c r="F4" s="80" t="s">
        <v>100</v>
      </c>
      <c r="G4" s="50">
        <v>70</v>
      </c>
      <c r="H4" s="50">
        <v>61</v>
      </c>
      <c r="I4" s="51">
        <f t="shared" si="0"/>
        <v>131</v>
      </c>
    </row>
    <row r="5" spans="1:9" s="28" customFormat="1" x14ac:dyDescent="0.2">
      <c r="A5" s="29">
        <v>3</v>
      </c>
      <c r="B5" s="60" t="s">
        <v>86</v>
      </c>
      <c r="C5" s="95">
        <v>2005</v>
      </c>
      <c r="D5" s="36" t="s">
        <v>84</v>
      </c>
      <c r="E5" s="60" t="s">
        <v>93</v>
      </c>
      <c r="F5" s="80" t="s">
        <v>100</v>
      </c>
      <c r="G5" s="30">
        <v>54</v>
      </c>
      <c r="H5" s="30">
        <v>69</v>
      </c>
      <c r="I5" s="31">
        <f t="shared" si="0"/>
        <v>123</v>
      </c>
    </row>
    <row r="6" spans="1:9" s="28" customFormat="1" x14ac:dyDescent="0.2">
      <c r="A6" s="111">
        <v>4</v>
      </c>
      <c r="B6" s="60" t="s">
        <v>87</v>
      </c>
      <c r="C6" s="30">
        <v>2005</v>
      </c>
      <c r="D6" s="36" t="s">
        <v>84</v>
      </c>
      <c r="E6" s="60" t="s">
        <v>93</v>
      </c>
      <c r="F6" s="80" t="s">
        <v>100</v>
      </c>
      <c r="G6" s="30">
        <v>58</v>
      </c>
      <c r="H6" s="30">
        <v>64</v>
      </c>
      <c r="I6" s="31">
        <f t="shared" si="0"/>
        <v>122</v>
      </c>
    </row>
    <row r="7" spans="1:9" s="28" customFormat="1" x14ac:dyDescent="0.2">
      <c r="A7" s="112"/>
      <c r="B7" s="60" t="s">
        <v>99</v>
      </c>
      <c r="C7" s="53">
        <v>2006</v>
      </c>
      <c r="D7" s="36" t="s">
        <v>84</v>
      </c>
      <c r="E7" s="60" t="s">
        <v>85</v>
      </c>
      <c r="F7" s="80" t="s">
        <v>100</v>
      </c>
      <c r="G7" s="50">
        <v>62</v>
      </c>
      <c r="H7" s="50">
        <v>60</v>
      </c>
      <c r="I7" s="51">
        <f t="shared" si="0"/>
        <v>122</v>
      </c>
    </row>
    <row r="8" spans="1:9" s="28" customFormat="1" x14ac:dyDescent="0.2">
      <c r="A8" s="29">
        <v>6</v>
      </c>
      <c r="B8" s="60" t="s">
        <v>88</v>
      </c>
      <c r="C8" s="102">
        <v>2004</v>
      </c>
      <c r="D8" s="36" t="s">
        <v>84</v>
      </c>
      <c r="E8" s="60" t="s">
        <v>94</v>
      </c>
      <c r="F8" s="80" t="s">
        <v>100</v>
      </c>
      <c r="G8" s="30">
        <v>57</v>
      </c>
      <c r="H8" s="30">
        <v>63</v>
      </c>
      <c r="I8" s="31">
        <f t="shared" si="0"/>
        <v>120</v>
      </c>
    </row>
    <row r="9" spans="1:9" s="28" customFormat="1" x14ac:dyDescent="0.2">
      <c r="A9" s="29">
        <v>7</v>
      </c>
      <c r="B9" s="60" t="s">
        <v>92</v>
      </c>
      <c r="C9" s="56">
        <v>2004</v>
      </c>
      <c r="D9" s="36" t="s">
        <v>84</v>
      </c>
      <c r="E9" s="60" t="s">
        <v>94</v>
      </c>
      <c r="F9" s="80" t="s">
        <v>100</v>
      </c>
      <c r="G9" s="50">
        <v>49</v>
      </c>
      <c r="H9" s="50">
        <v>48</v>
      </c>
      <c r="I9" s="51">
        <f t="shared" si="0"/>
        <v>97</v>
      </c>
    </row>
    <row r="10" spans="1:9" s="28" customFormat="1" x14ac:dyDescent="0.2">
      <c r="A10" s="29">
        <v>8</v>
      </c>
      <c r="B10" s="60" t="s">
        <v>98</v>
      </c>
      <c r="C10" s="53">
        <v>2005</v>
      </c>
      <c r="D10" s="36" t="s">
        <v>84</v>
      </c>
      <c r="E10" s="60" t="s">
        <v>85</v>
      </c>
      <c r="F10" s="80" t="s">
        <v>100</v>
      </c>
      <c r="G10" s="50">
        <v>46</v>
      </c>
      <c r="H10" s="50">
        <v>45</v>
      </c>
      <c r="I10" s="51">
        <f t="shared" si="0"/>
        <v>91</v>
      </c>
    </row>
    <row r="11" spans="1:9" s="28" customFormat="1" x14ac:dyDescent="0.2">
      <c r="A11" s="29">
        <v>9</v>
      </c>
      <c r="B11" s="60" t="s">
        <v>89</v>
      </c>
      <c r="C11" s="30">
        <v>2006</v>
      </c>
      <c r="D11" s="36" t="s">
        <v>84</v>
      </c>
      <c r="E11" s="60" t="s">
        <v>94</v>
      </c>
      <c r="F11" s="80" t="s">
        <v>100</v>
      </c>
      <c r="G11" s="30">
        <v>40</v>
      </c>
      <c r="H11" s="30">
        <v>47</v>
      </c>
      <c r="I11" s="31">
        <f t="shared" si="0"/>
        <v>87</v>
      </c>
    </row>
    <row r="12" spans="1:9" s="28" customFormat="1" x14ac:dyDescent="0.2">
      <c r="A12" s="29">
        <v>10</v>
      </c>
      <c r="B12" s="60" t="s">
        <v>90</v>
      </c>
      <c r="C12" s="95">
        <v>2004</v>
      </c>
      <c r="D12" s="36" t="s">
        <v>84</v>
      </c>
      <c r="E12" s="60" t="s">
        <v>94</v>
      </c>
      <c r="F12" s="80" t="s">
        <v>100</v>
      </c>
      <c r="G12" s="30">
        <v>30</v>
      </c>
      <c r="H12" s="30">
        <v>51</v>
      </c>
      <c r="I12" s="31">
        <f t="shared" si="0"/>
        <v>81</v>
      </c>
    </row>
    <row r="13" spans="1:9" s="28" customFormat="1" x14ac:dyDescent="0.2">
      <c r="A13" s="29">
        <v>11</v>
      </c>
      <c r="B13" s="60" t="s">
        <v>97</v>
      </c>
      <c r="C13" s="53">
        <v>2005</v>
      </c>
      <c r="D13" s="36" t="s">
        <v>84</v>
      </c>
      <c r="E13" s="60" t="s">
        <v>85</v>
      </c>
      <c r="F13" s="80" t="s">
        <v>100</v>
      </c>
      <c r="G13" s="50">
        <v>33</v>
      </c>
      <c r="H13" s="50">
        <v>28</v>
      </c>
      <c r="I13" s="51">
        <f t="shared" si="0"/>
        <v>61</v>
      </c>
    </row>
    <row r="14" spans="1:9" s="28" customFormat="1" x14ac:dyDescent="0.2">
      <c r="A14" s="29">
        <v>12</v>
      </c>
      <c r="B14" s="60" t="s">
        <v>91</v>
      </c>
      <c r="C14" s="34"/>
      <c r="D14" s="36" t="s">
        <v>84</v>
      </c>
      <c r="E14" s="60" t="s">
        <v>94</v>
      </c>
      <c r="F14" s="80" t="s">
        <v>100</v>
      </c>
      <c r="G14" s="30">
        <v>0</v>
      </c>
      <c r="H14" s="30">
        <v>0</v>
      </c>
      <c r="I14" s="31" t="s">
        <v>120</v>
      </c>
    </row>
    <row r="15" spans="1:9" s="28" customFormat="1" x14ac:dyDescent="0.2">
      <c r="A15" s="29">
        <v>13</v>
      </c>
      <c r="B15" s="52"/>
      <c r="C15" s="53"/>
      <c r="D15" s="54"/>
      <c r="E15" s="54"/>
      <c r="F15" s="54"/>
      <c r="G15" s="50"/>
      <c r="H15" s="50"/>
      <c r="I15" s="51">
        <f t="shared" ref="I15:I27" si="1">SUM(G15:H15)</f>
        <v>0</v>
      </c>
    </row>
    <row r="16" spans="1:9" s="28" customFormat="1" x14ac:dyDescent="0.2">
      <c r="A16" s="29">
        <v>14</v>
      </c>
      <c r="B16" s="52"/>
      <c r="C16" s="53"/>
      <c r="D16" s="54"/>
      <c r="E16" s="54"/>
      <c r="F16" s="54"/>
      <c r="G16" s="50"/>
      <c r="H16" s="50"/>
      <c r="I16" s="51">
        <f t="shared" si="1"/>
        <v>0</v>
      </c>
    </row>
    <row r="17" spans="1:9" s="28" customFormat="1" x14ac:dyDescent="0.2">
      <c r="A17" s="29">
        <v>15</v>
      </c>
      <c r="B17" s="52"/>
      <c r="C17" s="53"/>
      <c r="D17" s="54"/>
      <c r="E17" s="54"/>
      <c r="F17" s="54"/>
      <c r="G17" s="50"/>
      <c r="H17" s="50"/>
      <c r="I17" s="51">
        <f t="shared" si="1"/>
        <v>0</v>
      </c>
    </row>
    <row r="18" spans="1:9" s="28" customFormat="1" x14ac:dyDescent="0.2">
      <c r="A18" s="29">
        <v>16</v>
      </c>
      <c r="B18" s="52"/>
      <c r="C18" s="53"/>
      <c r="D18" s="54"/>
      <c r="E18" s="54"/>
      <c r="F18" s="54"/>
      <c r="G18" s="50"/>
      <c r="H18" s="50"/>
      <c r="I18" s="51">
        <f t="shared" si="1"/>
        <v>0</v>
      </c>
    </row>
    <row r="19" spans="1:9" s="28" customFormat="1" x14ac:dyDescent="0.2">
      <c r="A19" s="29">
        <v>17</v>
      </c>
      <c r="B19" s="52"/>
      <c r="C19" s="53"/>
      <c r="D19" s="54"/>
      <c r="E19" s="54"/>
      <c r="F19" s="54"/>
      <c r="G19" s="50"/>
      <c r="H19" s="50"/>
      <c r="I19" s="51">
        <f t="shared" si="1"/>
        <v>0</v>
      </c>
    </row>
    <row r="20" spans="1:9" s="28" customFormat="1" x14ac:dyDescent="0.2">
      <c r="A20" s="29">
        <v>18</v>
      </c>
      <c r="B20" s="52"/>
      <c r="C20" s="53"/>
      <c r="D20" s="54"/>
      <c r="E20" s="54"/>
      <c r="F20" s="54"/>
      <c r="G20" s="50"/>
      <c r="H20" s="50"/>
      <c r="I20" s="51">
        <f t="shared" si="1"/>
        <v>0</v>
      </c>
    </row>
    <row r="21" spans="1:9" s="28" customFormat="1" x14ac:dyDescent="0.2">
      <c r="A21" s="29">
        <v>19</v>
      </c>
      <c r="B21" s="52"/>
      <c r="C21" s="53"/>
      <c r="D21" s="54"/>
      <c r="E21" s="54"/>
      <c r="F21" s="54"/>
      <c r="G21" s="50"/>
      <c r="H21" s="50"/>
      <c r="I21" s="51">
        <f t="shared" si="1"/>
        <v>0</v>
      </c>
    </row>
    <row r="22" spans="1:9" s="28" customFormat="1" x14ac:dyDescent="0.2">
      <c r="A22" s="29">
        <v>20</v>
      </c>
      <c r="B22" s="52"/>
      <c r="C22" s="53"/>
      <c r="D22" s="54"/>
      <c r="E22" s="54"/>
      <c r="F22" s="54"/>
      <c r="G22" s="50"/>
      <c r="H22" s="50"/>
      <c r="I22" s="51">
        <f t="shared" si="1"/>
        <v>0</v>
      </c>
    </row>
    <row r="23" spans="1:9" s="28" customFormat="1" x14ac:dyDescent="0.2">
      <c r="A23" s="29">
        <v>21</v>
      </c>
      <c r="B23" s="52"/>
      <c r="C23" s="53"/>
      <c r="D23" s="54"/>
      <c r="E23" s="54"/>
      <c r="F23" s="54"/>
      <c r="G23" s="50"/>
      <c r="H23" s="50"/>
      <c r="I23" s="51">
        <f t="shared" si="1"/>
        <v>0</v>
      </c>
    </row>
    <row r="24" spans="1:9" s="28" customFormat="1" x14ac:dyDescent="0.2">
      <c r="A24" s="29">
        <v>22</v>
      </c>
      <c r="B24" s="52"/>
      <c r="C24" s="53"/>
      <c r="D24" s="54"/>
      <c r="E24" s="54"/>
      <c r="F24" s="54"/>
      <c r="G24" s="50"/>
      <c r="H24" s="50"/>
      <c r="I24" s="51">
        <f t="shared" si="1"/>
        <v>0</v>
      </c>
    </row>
    <row r="25" spans="1:9" s="28" customFormat="1" x14ac:dyDescent="0.2">
      <c r="A25" s="29">
        <v>23</v>
      </c>
      <c r="B25" s="52"/>
      <c r="C25" s="53"/>
      <c r="D25" s="54"/>
      <c r="E25" s="54"/>
      <c r="F25" s="54"/>
      <c r="G25" s="50"/>
      <c r="H25" s="50"/>
      <c r="I25" s="51">
        <f t="shared" si="1"/>
        <v>0</v>
      </c>
    </row>
    <row r="26" spans="1:9" s="28" customFormat="1" x14ac:dyDescent="0.2">
      <c r="A26" s="29">
        <v>24</v>
      </c>
      <c r="B26" s="52"/>
      <c r="C26" s="53"/>
      <c r="D26" s="54"/>
      <c r="E26" s="54"/>
      <c r="F26" s="54"/>
      <c r="G26" s="50"/>
      <c r="H26" s="50"/>
      <c r="I26" s="51">
        <f t="shared" si="1"/>
        <v>0</v>
      </c>
    </row>
    <row r="27" spans="1:9" s="28" customFormat="1" x14ac:dyDescent="0.2">
      <c r="A27" s="29">
        <v>25</v>
      </c>
      <c r="B27" s="52"/>
      <c r="C27" s="53"/>
      <c r="D27" s="54"/>
      <c r="E27" s="54"/>
      <c r="F27" s="54"/>
      <c r="G27" s="50"/>
      <c r="H27" s="50"/>
      <c r="I27" s="5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77" t="s">
        <v>38</v>
      </c>
    </row>
    <row r="31" spans="1:9" s="28" customFormat="1" x14ac:dyDescent="0.2">
      <c r="B31" s="77"/>
    </row>
    <row r="32" spans="1:9" s="28" customFormat="1" ht="15" x14ac:dyDescent="0.2">
      <c r="A32" s="38" t="s">
        <v>32</v>
      </c>
      <c r="B32" s="60" t="s">
        <v>85</v>
      </c>
    </row>
    <row r="33" spans="1:9" s="28" customFormat="1" ht="15" x14ac:dyDescent="0.2">
      <c r="B33" s="60" t="s">
        <v>96</v>
      </c>
      <c r="C33" s="28">
        <v>145</v>
      </c>
    </row>
    <row r="34" spans="1:9" s="28" customFormat="1" ht="15" x14ac:dyDescent="0.2">
      <c r="B34" s="60" t="s">
        <v>97</v>
      </c>
      <c r="C34" s="28">
        <v>61</v>
      </c>
    </row>
    <row r="35" spans="1:9" s="28" customFormat="1" ht="15" x14ac:dyDescent="0.2">
      <c r="B35" s="60" t="s">
        <v>98</v>
      </c>
      <c r="C35" s="28">
        <v>91</v>
      </c>
      <c r="D35" s="28">
        <f>SUM(C33:C35)</f>
        <v>297</v>
      </c>
    </row>
    <row r="36" spans="1:9" s="28" customFormat="1" ht="15" x14ac:dyDescent="0.2">
      <c r="B36" s="60"/>
    </row>
    <row r="37" spans="1:9" s="28" customFormat="1" x14ac:dyDescent="0.2">
      <c r="A37" s="38" t="s">
        <v>33</v>
      </c>
      <c r="B37" s="60" t="s">
        <v>94</v>
      </c>
      <c r="C37" s="81"/>
      <c r="F37" s="81" t="s">
        <v>47</v>
      </c>
      <c r="I37" s="77" t="s">
        <v>47</v>
      </c>
    </row>
    <row r="38" spans="1:9" s="28" customFormat="1" ht="15" x14ac:dyDescent="0.2">
      <c r="A38" s="38"/>
      <c r="B38" s="60" t="s">
        <v>90</v>
      </c>
      <c r="C38" s="81">
        <v>81</v>
      </c>
      <c r="H38" s="28" t="s">
        <v>47</v>
      </c>
    </row>
    <row r="39" spans="1:9" s="28" customFormat="1" ht="15" x14ac:dyDescent="0.2">
      <c r="A39" s="38"/>
      <c r="B39" s="60" t="s">
        <v>89</v>
      </c>
      <c r="C39" s="81">
        <v>87</v>
      </c>
      <c r="H39" s="28" t="s">
        <v>47</v>
      </c>
    </row>
    <row r="40" spans="1:9" s="28" customFormat="1" ht="15" x14ac:dyDescent="0.2">
      <c r="A40" s="38"/>
      <c r="B40" s="60" t="s">
        <v>92</v>
      </c>
      <c r="C40" s="81">
        <v>97</v>
      </c>
      <c r="D40" s="28">
        <f>SUM(C38:C40)</f>
        <v>265</v>
      </c>
      <c r="H40" s="28" t="s">
        <v>47</v>
      </c>
    </row>
    <row r="41" spans="1:9" s="28" customFormat="1" ht="15" x14ac:dyDescent="0.2"/>
    <row r="42" spans="1:9" s="28" customFormat="1" ht="15" x14ac:dyDescent="0.2"/>
    <row r="43" spans="1:9" s="28" customFormat="1" ht="15" x14ac:dyDescent="0.2"/>
    <row r="44" spans="1:9" s="28" customFormat="1" x14ac:dyDescent="0.2">
      <c r="A44" s="38"/>
      <c r="C44" s="38"/>
      <c r="G44" s="33"/>
      <c r="H44" s="33"/>
      <c r="I44" s="39"/>
    </row>
    <row r="45" spans="1:9" s="28" customFormat="1" x14ac:dyDescent="0.2">
      <c r="A45" s="38"/>
      <c r="C45" s="38"/>
      <c r="G45" s="33"/>
      <c r="H45" s="33"/>
      <c r="I45" s="39"/>
    </row>
  </sheetData>
  <sortState xmlns:xlrd2="http://schemas.microsoft.com/office/spreadsheetml/2017/richdata2" ref="B3:I14">
    <sortCondition descending="1" ref="I3:I14"/>
  </sortState>
  <mergeCells count="1">
    <mergeCell ref="A6:A7"/>
  </mergeCells>
  <phoneticPr fontId="0" type="noConversion"/>
  <conditionalFormatting sqref="I3:I27">
    <cfRule type="cellIs" dxfId="47" priority="1" operator="lessThanOrEqual">
      <formula>0</formula>
    </cfRule>
  </conditionalFormatting>
  <printOptions horizontalCentered="1"/>
  <pageMargins left="0.59055118110236227" right="0.59055118110236227" top="1.1811023622047245" bottom="0.35433070866141736" header="0.35433070866141736" footer="0.31496062992125984"/>
  <pageSetup paperSize="9" scale="63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K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10" width="6.7109375" style="9" customWidth="1"/>
    <col min="11" max="11" width="6.85546875" style="3" bestFit="1" customWidth="1"/>
    <col min="12" max="16384" width="9.140625" style="3"/>
  </cols>
  <sheetData>
    <row r="1" spans="1:11" ht="24.75" customHeight="1" x14ac:dyDescent="0.2">
      <c r="A1" s="1" t="s">
        <v>52</v>
      </c>
    </row>
    <row r="2" spans="1:11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s="28" customFormat="1" ht="15.75" x14ac:dyDescent="0.2">
      <c r="A3" s="29">
        <v>1</v>
      </c>
      <c r="B3" s="80"/>
      <c r="C3" s="92"/>
      <c r="D3" s="36"/>
      <c r="E3" s="36"/>
      <c r="F3" s="36"/>
      <c r="G3" s="30"/>
      <c r="H3" s="30"/>
      <c r="I3" s="30"/>
      <c r="J3" s="30"/>
      <c r="K3" s="31">
        <f>SUM(G3:J3)</f>
        <v>0</v>
      </c>
    </row>
    <row r="4" spans="1:11" s="28" customFormat="1" ht="15.75" customHeight="1" x14ac:dyDescent="0.2">
      <c r="A4" s="29">
        <v>2</v>
      </c>
      <c r="B4" s="80"/>
      <c r="C4" s="92"/>
      <c r="D4" s="36"/>
      <c r="E4" s="93"/>
      <c r="F4" s="36"/>
      <c r="G4" s="30"/>
      <c r="H4" s="30"/>
      <c r="I4" s="30"/>
      <c r="J4" s="30"/>
      <c r="K4" s="31">
        <f>SUM(G4:J4)</f>
        <v>0</v>
      </c>
    </row>
    <row r="5" spans="1:11" s="28" customFormat="1" ht="15.75" customHeight="1" x14ac:dyDescent="0.2">
      <c r="A5" s="29">
        <v>3</v>
      </c>
      <c r="B5" s="80"/>
      <c r="C5" s="92"/>
      <c r="D5" s="93"/>
      <c r="E5" s="105"/>
      <c r="F5" s="36"/>
      <c r="G5" s="30"/>
      <c r="H5" s="30"/>
      <c r="I5" s="30"/>
      <c r="J5" s="30"/>
      <c r="K5" s="31">
        <f>SUM(G5:J5)</f>
        <v>0</v>
      </c>
    </row>
    <row r="6" spans="1:11" s="28" customFormat="1" ht="15.75" customHeight="1" x14ac:dyDescent="0.2">
      <c r="A6" s="29">
        <v>4</v>
      </c>
      <c r="B6" s="93"/>
      <c r="C6" s="34"/>
      <c r="D6" s="93"/>
      <c r="E6" s="94"/>
      <c r="F6" s="36"/>
      <c r="G6" s="30"/>
      <c r="H6" s="30"/>
      <c r="I6" s="30"/>
      <c r="J6" s="30"/>
      <c r="K6" s="31">
        <f>SUM(G6:J6)</f>
        <v>0</v>
      </c>
    </row>
    <row r="7" spans="1:11" s="28" customFormat="1" ht="15.75" customHeight="1" x14ac:dyDescent="0.2">
      <c r="A7" s="29">
        <v>5</v>
      </c>
      <c r="B7" s="72"/>
      <c r="C7" s="34"/>
      <c r="D7" s="36"/>
      <c r="E7" s="80"/>
      <c r="F7" s="36"/>
      <c r="G7" s="30"/>
      <c r="H7" s="30"/>
      <c r="I7" s="30"/>
      <c r="J7" s="30"/>
      <c r="K7" s="31">
        <f>SUM(G7:J7)</f>
        <v>0</v>
      </c>
    </row>
    <row r="8" spans="1:11" s="28" customFormat="1" ht="15.75" customHeight="1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ref="K8:K27" si="0">SUM(G8:J8)</f>
        <v>0</v>
      </c>
    </row>
    <row r="9" spans="1:11" s="28" customFormat="1" ht="15.75" customHeight="1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customHeight="1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customHeight="1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customHeight="1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customHeight="1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customHeight="1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customHeight="1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customHeight="1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customHeight="1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customHeight="1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customHeight="1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customHeight="1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s="28" customFormat="1" ht="15.75" customHeight="1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0"/>
        <v>0</v>
      </c>
    </row>
    <row r="22" spans="1:11" s="28" customFormat="1" ht="15.75" customHeight="1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0"/>
        <v>0</v>
      </c>
    </row>
    <row r="23" spans="1:11" s="28" customFormat="1" ht="15.75" customHeight="1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0"/>
        <v>0</v>
      </c>
    </row>
    <row r="24" spans="1:11" s="28" customFormat="1" ht="15.75" customHeight="1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0"/>
        <v>0</v>
      </c>
    </row>
    <row r="25" spans="1:11" s="28" customFormat="1" ht="15.75" customHeight="1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0"/>
        <v>0</v>
      </c>
    </row>
    <row r="26" spans="1:11" s="28" customFormat="1" ht="15.75" customHeight="1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0"/>
        <v>0</v>
      </c>
    </row>
    <row r="27" spans="1:11" s="28" customFormat="1" ht="15.75" customHeight="1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0"/>
      <c r="J27" s="30"/>
      <c r="K27" s="31">
        <f t="shared" si="0"/>
        <v>0</v>
      </c>
    </row>
    <row r="28" spans="1:11" ht="15.75" customHeight="1" x14ac:dyDescent="0.2"/>
    <row r="29" spans="1:11" ht="15.75" customHeight="1" x14ac:dyDescent="0.2"/>
    <row r="30" spans="1:11" ht="15.75" customHeight="1" x14ac:dyDescent="0.2">
      <c r="B30" s="2" t="s">
        <v>38</v>
      </c>
    </row>
    <row r="31" spans="1:11" ht="15.75" customHeight="1" x14ac:dyDescent="0.2">
      <c r="A31" s="38" t="s">
        <v>32</v>
      </c>
      <c r="B31" s="81" t="s">
        <v>47</v>
      </c>
      <c r="C31" s="81"/>
      <c r="D31" s="28"/>
      <c r="E31" s="28"/>
      <c r="F31" s="81" t="s">
        <v>47</v>
      </c>
      <c r="G31" s="28"/>
      <c r="H31" s="28"/>
      <c r="I31" s="77"/>
      <c r="J31" s="28"/>
      <c r="K31" s="77" t="s">
        <v>47</v>
      </c>
    </row>
    <row r="32" spans="1:11" ht="15.75" customHeight="1" x14ac:dyDescent="0.2">
      <c r="A32" s="38"/>
      <c r="B32" s="81" t="s">
        <v>47</v>
      </c>
      <c r="C32" s="81" t="s">
        <v>47</v>
      </c>
      <c r="D32" s="28"/>
      <c r="E32" s="28"/>
      <c r="F32" s="28"/>
      <c r="G32" s="28"/>
      <c r="H32" s="28"/>
      <c r="I32" s="28"/>
      <c r="J32" s="28" t="s">
        <v>47</v>
      </c>
      <c r="K32" s="28"/>
    </row>
    <row r="33" spans="1:11" ht="15.75" customHeight="1" x14ac:dyDescent="0.2">
      <c r="A33" s="38"/>
      <c r="B33" s="81" t="s">
        <v>47</v>
      </c>
      <c r="C33" s="81" t="s">
        <v>47</v>
      </c>
      <c r="D33" s="28"/>
      <c r="E33" s="28"/>
      <c r="F33" s="28"/>
      <c r="G33" s="28"/>
      <c r="H33" s="28"/>
      <c r="I33" s="28"/>
      <c r="J33" s="28" t="s">
        <v>47</v>
      </c>
      <c r="K33" s="28"/>
    </row>
    <row r="34" spans="1:11" ht="15.75" customHeight="1" x14ac:dyDescent="0.2">
      <c r="A34" s="38"/>
      <c r="B34" s="81" t="s">
        <v>47</v>
      </c>
      <c r="C34" s="81" t="s">
        <v>47</v>
      </c>
      <c r="D34" s="28"/>
      <c r="E34" s="28"/>
      <c r="F34" s="28"/>
      <c r="G34" s="28"/>
      <c r="H34" s="28"/>
      <c r="I34" s="28"/>
      <c r="J34" s="28" t="s">
        <v>47</v>
      </c>
      <c r="K34" s="28"/>
    </row>
    <row r="35" spans="1:11" ht="15.75" customHeight="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sortState xmlns:xlrd2="http://schemas.microsoft.com/office/spreadsheetml/2017/richdata2" ref="B3:K7">
    <sortCondition descending="1" ref="K3:K7"/>
  </sortState>
  <phoneticPr fontId="0" type="noConversion"/>
  <conditionalFormatting sqref="K3:K27">
    <cfRule type="cellIs" dxfId="46" priority="1" operator="lessThanOrEqual">
      <formula>0</formula>
    </cfRule>
  </conditionalFormatting>
  <printOptions horizontalCentered="1"/>
  <pageMargins left="0.59055118110236227" right="0.59055118110236227" top="1.3779527559055118" bottom="0.78740157480314965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4"/>
  </sheetPr>
  <dimension ref="A1:I37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95.57031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53</v>
      </c>
      <c r="C1" s="4"/>
      <c r="G1" s="9"/>
      <c r="H1" s="9"/>
      <c r="I1" s="2"/>
    </row>
    <row r="2" spans="1:9" s="2" customFormat="1" ht="15.75" customHeight="1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customHeight="1" x14ac:dyDescent="0.2">
      <c r="A3" s="29">
        <v>1</v>
      </c>
      <c r="B3" s="93"/>
      <c r="C3" s="34"/>
      <c r="D3" s="36"/>
      <c r="E3" s="80"/>
      <c r="F3" s="36"/>
      <c r="G3" s="30"/>
      <c r="H3" s="30"/>
      <c r="I3" s="31">
        <f>SUM(G3:H3)</f>
        <v>0</v>
      </c>
    </row>
    <row r="4" spans="1:9" s="28" customFormat="1" ht="15.75" customHeight="1" x14ac:dyDescent="0.2">
      <c r="A4" s="29">
        <v>2</v>
      </c>
      <c r="B4" s="104"/>
      <c r="C4" s="95"/>
      <c r="D4" s="99"/>
      <c r="E4" s="104"/>
      <c r="F4" s="36"/>
      <c r="G4" s="30"/>
      <c r="H4" s="30"/>
      <c r="I4" s="31">
        <f>SUM(G4:H4)</f>
        <v>0</v>
      </c>
    </row>
    <row r="5" spans="1:9" s="28" customFormat="1" ht="15.75" customHeight="1" x14ac:dyDescent="0.2">
      <c r="A5" s="29">
        <v>3</v>
      </c>
      <c r="B5" s="93"/>
      <c r="C5" s="34"/>
      <c r="D5" s="36"/>
      <c r="E5" s="36"/>
      <c r="F5" s="36"/>
      <c r="G5" s="30"/>
      <c r="H5" s="30"/>
      <c r="I5" s="31">
        <f t="shared" ref="I5:I27" si="0">SUM(G5:H5)</f>
        <v>0</v>
      </c>
    </row>
    <row r="6" spans="1:9" s="28" customFormat="1" ht="15.75" customHeight="1" x14ac:dyDescent="0.2">
      <c r="A6" s="29">
        <v>4</v>
      </c>
      <c r="B6" s="93"/>
      <c r="C6" s="34"/>
      <c r="D6" s="36"/>
      <c r="E6" s="36"/>
      <c r="F6" s="36"/>
      <c r="G6" s="30"/>
      <c r="H6" s="30"/>
      <c r="I6" s="31">
        <f t="shared" si="0"/>
        <v>0</v>
      </c>
    </row>
    <row r="7" spans="1:9" s="28" customFormat="1" ht="15.75" customHeight="1" x14ac:dyDescent="0.2">
      <c r="A7" s="29">
        <v>5</v>
      </c>
      <c r="B7" s="93"/>
      <c r="C7" s="34"/>
      <c r="D7" s="36"/>
      <c r="E7" s="36"/>
      <c r="F7" s="36"/>
      <c r="G7" s="30"/>
      <c r="H7" s="30"/>
      <c r="I7" s="31">
        <f t="shared" si="0"/>
        <v>0</v>
      </c>
    </row>
    <row r="8" spans="1:9" s="28" customFormat="1" ht="15.75" customHeight="1" x14ac:dyDescent="0.2">
      <c r="A8" s="29">
        <v>6</v>
      </c>
      <c r="B8" s="93"/>
      <c r="C8" s="34"/>
      <c r="D8" s="36"/>
      <c r="E8" s="36"/>
      <c r="F8" s="36"/>
      <c r="G8" s="30"/>
      <c r="H8" s="30"/>
      <c r="I8" s="31">
        <f t="shared" si="0"/>
        <v>0</v>
      </c>
    </row>
    <row r="9" spans="1:9" s="28" customFormat="1" ht="15.75" customHeight="1" x14ac:dyDescent="0.2">
      <c r="A9" s="29">
        <v>7</v>
      </c>
      <c r="B9" s="52"/>
      <c r="C9" s="53"/>
      <c r="D9" s="54"/>
      <c r="E9" s="54"/>
      <c r="F9" s="54"/>
      <c r="G9" s="50"/>
      <c r="H9" s="50"/>
      <c r="I9" s="51">
        <f t="shared" si="0"/>
        <v>0</v>
      </c>
    </row>
    <row r="10" spans="1:9" s="28" customFormat="1" ht="15.75" customHeight="1" x14ac:dyDescent="0.2">
      <c r="A10" s="29">
        <v>8</v>
      </c>
      <c r="B10" s="52"/>
      <c r="C10" s="53"/>
      <c r="D10" s="54"/>
      <c r="E10" s="54"/>
      <c r="F10" s="54"/>
      <c r="G10" s="50"/>
      <c r="H10" s="50"/>
      <c r="I10" s="51">
        <f t="shared" si="0"/>
        <v>0</v>
      </c>
    </row>
    <row r="11" spans="1:9" s="28" customFormat="1" ht="15.75" customHeight="1" x14ac:dyDescent="0.2">
      <c r="A11" s="29">
        <v>9</v>
      </c>
      <c r="B11" s="52"/>
      <c r="C11" s="53"/>
      <c r="D11" s="54"/>
      <c r="E11" s="54"/>
      <c r="F11" s="54"/>
      <c r="G11" s="50"/>
      <c r="H11" s="50"/>
      <c r="I11" s="51">
        <f t="shared" si="0"/>
        <v>0</v>
      </c>
    </row>
    <row r="12" spans="1:9" s="28" customFormat="1" ht="15.75" customHeight="1" x14ac:dyDescent="0.2">
      <c r="A12" s="29">
        <v>10</v>
      </c>
      <c r="B12" s="52"/>
      <c r="C12" s="53"/>
      <c r="D12" s="54"/>
      <c r="E12" s="54"/>
      <c r="F12" s="54"/>
      <c r="G12" s="50"/>
      <c r="H12" s="50"/>
      <c r="I12" s="51">
        <f t="shared" si="0"/>
        <v>0</v>
      </c>
    </row>
    <row r="13" spans="1:9" s="28" customFormat="1" ht="15.75" customHeight="1" x14ac:dyDescent="0.2">
      <c r="A13" s="29">
        <v>11</v>
      </c>
      <c r="B13" s="52"/>
      <c r="C13" s="53"/>
      <c r="D13" s="54"/>
      <c r="E13" s="54"/>
      <c r="F13" s="54"/>
      <c r="G13" s="50"/>
      <c r="H13" s="50"/>
      <c r="I13" s="51">
        <f t="shared" si="0"/>
        <v>0</v>
      </c>
    </row>
    <row r="14" spans="1:9" s="28" customFormat="1" ht="15.75" customHeight="1" x14ac:dyDescent="0.2">
      <c r="A14" s="29">
        <v>12</v>
      </c>
      <c r="B14" s="52"/>
      <c r="C14" s="53"/>
      <c r="D14" s="54"/>
      <c r="E14" s="54"/>
      <c r="F14" s="54"/>
      <c r="G14" s="50"/>
      <c r="H14" s="50"/>
      <c r="I14" s="51">
        <f t="shared" si="0"/>
        <v>0</v>
      </c>
    </row>
    <row r="15" spans="1:9" s="28" customFormat="1" ht="15.75" customHeight="1" x14ac:dyDescent="0.2">
      <c r="A15" s="29">
        <v>13</v>
      </c>
      <c r="B15" s="52"/>
      <c r="C15" s="53"/>
      <c r="D15" s="54"/>
      <c r="E15" s="54"/>
      <c r="F15" s="54"/>
      <c r="G15" s="50"/>
      <c r="H15" s="50"/>
      <c r="I15" s="51">
        <f t="shared" si="0"/>
        <v>0</v>
      </c>
    </row>
    <row r="16" spans="1:9" s="28" customFormat="1" ht="15.75" customHeight="1" x14ac:dyDescent="0.2">
      <c r="A16" s="29">
        <v>14</v>
      </c>
      <c r="B16" s="52"/>
      <c r="C16" s="53"/>
      <c r="D16" s="54"/>
      <c r="E16" s="54"/>
      <c r="F16" s="54"/>
      <c r="G16" s="50"/>
      <c r="H16" s="50"/>
      <c r="I16" s="51">
        <f t="shared" si="0"/>
        <v>0</v>
      </c>
    </row>
    <row r="17" spans="1:9" s="28" customFormat="1" ht="15.75" customHeight="1" x14ac:dyDescent="0.2">
      <c r="A17" s="29">
        <v>15</v>
      </c>
      <c r="B17" s="52"/>
      <c r="C17" s="53"/>
      <c r="D17" s="54"/>
      <c r="E17" s="54"/>
      <c r="F17" s="54"/>
      <c r="G17" s="50"/>
      <c r="H17" s="50"/>
      <c r="I17" s="51">
        <f t="shared" si="0"/>
        <v>0</v>
      </c>
    </row>
    <row r="18" spans="1:9" s="28" customFormat="1" ht="15.75" customHeight="1" x14ac:dyDescent="0.2">
      <c r="A18" s="29">
        <v>16</v>
      </c>
      <c r="B18" s="52"/>
      <c r="C18" s="53"/>
      <c r="D18" s="54"/>
      <c r="E18" s="54"/>
      <c r="F18" s="54"/>
      <c r="G18" s="50"/>
      <c r="H18" s="50"/>
      <c r="I18" s="51">
        <f t="shared" si="0"/>
        <v>0</v>
      </c>
    </row>
    <row r="19" spans="1:9" s="28" customFormat="1" ht="15.75" customHeight="1" x14ac:dyDescent="0.2">
      <c r="A19" s="29">
        <v>17</v>
      </c>
      <c r="B19" s="52"/>
      <c r="C19" s="53"/>
      <c r="D19" s="54"/>
      <c r="E19" s="54"/>
      <c r="F19" s="54"/>
      <c r="G19" s="50"/>
      <c r="H19" s="50"/>
      <c r="I19" s="51">
        <f t="shared" si="0"/>
        <v>0</v>
      </c>
    </row>
    <row r="20" spans="1:9" s="28" customFormat="1" ht="15.75" customHeight="1" x14ac:dyDescent="0.2">
      <c r="A20" s="29">
        <v>18</v>
      </c>
      <c r="B20" s="52"/>
      <c r="C20" s="53"/>
      <c r="D20" s="54"/>
      <c r="E20" s="54"/>
      <c r="F20" s="54"/>
      <c r="G20" s="50"/>
      <c r="H20" s="50"/>
      <c r="I20" s="51">
        <f t="shared" si="0"/>
        <v>0</v>
      </c>
    </row>
    <row r="21" spans="1:9" s="28" customFormat="1" ht="15.75" customHeight="1" x14ac:dyDescent="0.2">
      <c r="A21" s="29">
        <v>19</v>
      </c>
      <c r="B21" s="52"/>
      <c r="C21" s="53"/>
      <c r="D21" s="54"/>
      <c r="E21" s="54"/>
      <c r="F21" s="54"/>
      <c r="G21" s="50"/>
      <c r="H21" s="50"/>
      <c r="I21" s="51">
        <f t="shared" si="0"/>
        <v>0</v>
      </c>
    </row>
    <row r="22" spans="1:9" s="28" customFormat="1" ht="15.75" customHeight="1" x14ac:dyDescent="0.2">
      <c r="A22" s="29">
        <v>20</v>
      </c>
      <c r="B22" s="52"/>
      <c r="C22" s="53"/>
      <c r="D22" s="54"/>
      <c r="E22" s="54"/>
      <c r="F22" s="54"/>
      <c r="G22" s="50"/>
      <c r="H22" s="50"/>
      <c r="I22" s="51">
        <f t="shared" si="0"/>
        <v>0</v>
      </c>
    </row>
    <row r="23" spans="1:9" s="28" customFormat="1" ht="15.75" customHeight="1" x14ac:dyDescent="0.2">
      <c r="A23" s="29">
        <v>21</v>
      </c>
      <c r="B23" s="52"/>
      <c r="C23" s="53"/>
      <c r="D23" s="54"/>
      <c r="E23" s="54"/>
      <c r="F23" s="54"/>
      <c r="G23" s="50"/>
      <c r="H23" s="50"/>
      <c r="I23" s="51">
        <f t="shared" si="0"/>
        <v>0</v>
      </c>
    </row>
    <row r="24" spans="1:9" s="28" customFormat="1" ht="15.75" customHeight="1" x14ac:dyDescent="0.2">
      <c r="A24" s="29">
        <v>22</v>
      </c>
      <c r="B24" s="52"/>
      <c r="C24" s="53"/>
      <c r="D24" s="54"/>
      <c r="E24" s="54"/>
      <c r="F24" s="54"/>
      <c r="G24" s="50"/>
      <c r="H24" s="50"/>
      <c r="I24" s="51">
        <f t="shared" si="0"/>
        <v>0</v>
      </c>
    </row>
    <row r="25" spans="1:9" s="28" customFormat="1" ht="15.75" customHeight="1" x14ac:dyDescent="0.2">
      <c r="A25" s="29">
        <v>23</v>
      </c>
      <c r="B25" s="52"/>
      <c r="C25" s="53"/>
      <c r="D25" s="54"/>
      <c r="E25" s="54"/>
      <c r="F25" s="54"/>
      <c r="G25" s="50"/>
      <c r="H25" s="50"/>
      <c r="I25" s="51">
        <f t="shared" si="0"/>
        <v>0</v>
      </c>
    </row>
    <row r="26" spans="1:9" s="28" customFormat="1" ht="15.75" customHeight="1" x14ac:dyDescent="0.2">
      <c r="A26" s="29">
        <v>24</v>
      </c>
      <c r="B26" s="52"/>
      <c r="C26" s="53"/>
      <c r="D26" s="54"/>
      <c r="E26" s="54"/>
      <c r="F26" s="54"/>
      <c r="G26" s="50"/>
      <c r="H26" s="50"/>
      <c r="I26" s="51">
        <f t="shared" si="0"/>
        <v>0</v>
      </c>
    </row>
    <row r="27" spans="1:9" s="28" customFormat="1" ht="15.75" customHeight="1" x14ac:dyDescent="0.2">
      <c r="A27" s="29">
        <v>25</v>
      </c>
      <c r="B27" s="52"/>
      <c r="C27" s="53"/>
      <c r="D27" s="54"/>
      <c r="E27" s="54"/>
      <c r="F27" s="54"/>
      <c r="G27" s="50"/>
      <c r="H27" s="50"/>
      <c r="I27" s="51">
        <f t="shared" si="0"/>
        <v>0</v>
      </c>
    </row>
    <row r="28" spans="1:9" s="28" customFormat="1" ht="15.75" customHeight="1" x14ac:dyDescent="0.2"/>
    <row r="29" spans="1:9" s="28" customFormat="1" ht="15.75" customHeight="1" x14ac:dyDescent="0.2"/>
    <row r="30" spans="1:9" s="28" customFormat="1" ht="15.75" customHeight="1" x14ac:dyDescent="0.2">
      <c r="B30" s="77" t="s">
        <v>38</v>
      </c>
    </row>
    <row r="31" spans="1:9" s="28" customFormat="1" ht="15.75" customHeight="1" x14ac:dyDescent="0.2">
      <c r="A31" s="38" t="s">
        <v>32</v>
      </c>
      <c r="B31" s="81" t="s">
        <v>47</v>
      </c>
      <c r="C31" s="81"/>
      <c r="F31" s="81" t="s">
        <v>47</v>
      </c>
      <c r="I31" s="77" t="s">
        <v>47</v>
      </c>
    </row>
    <row r="32" spans="1:9" s="28" customFormat="1" ht="15.75" customHeight="1" x14ac:dyDescent="0.2">
      <c r="A32" s="38"/>
      <c r="B32" s="81" t="s">
        <v>47</v>
      </c>
      <c r="C32" s="81" t="s">
        <v>47</v>
      </c>
      <c r="H32" s="28" t="s">
        <v>47</v>
      </c>
    </row>
    <row r="33" spans="1:8" s="28" customFormat="1" ht="15.75" customHeight="1" x14ac:dyDescent="0.2">
      <c r="A33" s="38"/>
      <c r="B33" s="81" t="s">
        <v>47</v>
      </c>
      <c r="C33" s="81" t="s">
        <v>47</v>
      </c>
      <c r="H33" s="28" t="s">
        <v>47</v>
      </c>
    </row>
    <row r="34" spans="1:8" s="28" customFormat="1" ht="15.75" customHeight="1" x14ac:dyDescent="0.2">
      <c r="A34" s="38"/>
      <c r="B34" s="81" t="s">
        <v>47</v>
      </c>
      <c r="C34" s="81" t="s">
        <v>47</v>
      </c>
      <c r="H34" s="28" t="s">
        <v>47</v>
      </c>
    </row>
    <row r="35" spans="1:8" s="28" customFormat="1" ht="15.75" customHeight="1" x14ac:dyDescent="0.2">
      <c r="A35" s="38"/>
    </row>
    <row r="36" spans="1:8" ht="15.75" customHeight="1" x14ac:dyDescent="0.2"/>
    <row r="37" spans="1:8" ht="15.75" customHeight="1" x14ac:dyDescent="0.2"/>
  </sheetData>
  <sortState xmlns:xlrd2="http://schemas.microsoft.com/office/spreadsheetml/2017/richdata2" ref="B3:I4">
    <sortCondition descending="1" ref="I3:I4"/>
  </sortState>
  <phoneticPr fontId="0" type="noConversion"/>
  <conditionalFormatting sqref="I5:I27">
    <cfRule type="cellIs" dxfId="45" priority="1" operator="lessThanOrEqual">
      <formula>0</formula>
    </cfRule>
  </conditionalFormatting>
  <printOptions horizontalCentered="1"/>
  <pageMargins left="0.59055118110236227" right="0.59055118110236227" top="1.2204724409448819" bottom="0.51181102362204722" header="0.51181102362204722" footer="0.31496062992125984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34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D7" sqref="D7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55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60" t="s">
        <v>101</v>
      </c>
      <c r="C3" s="92">
        <v>2006</v>
      </c>
      <c r="D3" s="93" t="s">
        <v>84</v>
      </c>
      <c r="E3" s="60" t="s">
        <v>106</v>
      </c>
      <c r="F3" s="36" t="s">
        <v>100</v>
      </c>
      <c r="G3" s="30">
        <v>79</v>
      </c>
      <c r="H3" s="30">
        <v>76</v>
      </c>
      <c r="I3" s="31">
        <f>SUM(G3:H3)</f>
        <v>155</v>
      </c>
    </row>
    <row r="4" spans="1:10" s="28" customFormat="1" ht="15.75" x14ac:dyDescent="0.2">
      <c r="A4" s="29">
        <v>2</v>
      </c>
      <c r="B4" s="60" t="s">
        <v>102</v>
      </c>
      <c r="C4" s="34">
        <v>2004</v>
      </c>
      <c r="D4" s="93" t="s">
        <v>84</v>
      </c>
      <c r="E4" s="60" t="s">
        <v>93</v>
      </c>
      <c r="F4" s="36" t="s">
        <v>100</v>
      </c>
      <c r="G4" s="30">
        <v>74</v>
      </c>
      <c r="H4" s="30">
        <v>70</v>
      </c>
      <c r="I4" s="31">
        <f>SUM(G4:H4)</f>
        <v>144</v>
      </c>
      <c r="J4" s="38"/>
    </row>
    <row r="5" spans="1:10" s="28" customFormat="1" ht="15.75" x14ac:dyDescent="0.2">
      <c r="A5" s="29">
        <v>3</v>
      </c>
      <c r="B5" s="60" t="s">
        <v>103</v>
      </c>
      <c r="C5" s="34">
        <v>2005</v>
      </c>
      <c r="D5" s="93" t="s">
        <v>84</v>
      </c>
      <c r="E5" s="60" t="s">
        <v>93</v>
      </c>
      <c r="F5" s="36" t="s">
        <v>100</v>
      </c>
      <c r="G5" s="30">
        <v>69</v>
      </c>
      <c r="H5" s="30">
        <v>61</v>
      </c>
      <c r="I5" s="31">
        <f>SUM(G5:H5)</f>
        <v>130</v>
      </c>
      <c r="J5" s="38"/>
    </row>
    <row r="6" spans="1:10" s="28" customFormat="1" ht="15.75" x14ac:dyDescent="0.2">
      <c r="A6" s="29">
        <v>4</v>
      </c>
      <c r="B6" s="60" t="s">
        <v>105</v>
      </c>
      <c r="C6" s="34">
        <v>2006</v>
      </c>
      <c r="D6" s="93" t="s">
        <v>84</v>
      </c>
      <c r="E6" s="60" t="s">
        <v>85</v>
      </c>
      <c r="F6" s="36" t="s">
        <v>100</v>
      </c>
      <c r="G6" s="30">
        <v>57</v>
      </c>
      <c r="H6" s="30">
        <v>56</v>
      </c>
      <c r="I6" s="31">
        <f>SUM(G6:H6)</f>
        <v>113</v>
      </c>
    </row>
    <row r="7" spans="1:10" s="28" customFormat="1" ht="15.75" x14ac:dyDescent="0.2">
      <c r="A7" s="29">
        <v>5</v>
      </c>
      <c r="B7" s="60" t="s">
        <v>104</v>
      </c>
      <c r="C7" s="34">
        <v>2005</v>
      </c>
      <c r="D7" s="93" t="s">
        <v>84</v>
      </c>
      <c r="E7" s="60" t="s">
        <v>85</v>
      </c>
      <c r="F7" s="36" t="s">
        <v>100</v>
      </c>
      <c r="G7" s="30">
        <v>61</v>
      </c>
      <c r="H7" s="30">
        <v>45</v>
      </c>
      <c r="I7" s="31">
        <f>SUM(G7:H7)</f>
        <v>106</v>
      </c>
    </row>
    <row r="8" spans="1:10" s="28" customFormat="1" ht="15.75" x14ac:dyDescent="0.2">
      <c r="A8" s="29">
        <v>6</v>
      </c>
      <c r="B8" s="93"/>
      <c r="C8" s="34"/>
      <c r="D8" s="93"/>
      <c r="E8" s="36"/>
      <c r="F8" s="36"/>
      <c r="G8" s="30"/>
      <c r="H8" s="30"/>
      <c r="I8" s="31">
        <f t="shared" ref="I8:I12" si="0">SUM(G8:H8)</f>
        <v>0</v>
      </c>
    </row>
    <row r="9" spans="1:10" s="28" customFormat="1" ht="15.75" x14ac:dyDescent="0.2">
      <c r="A9" s="29">
        <v>7</v>
      </c>
      <c r="B9" s="52"/>
      <c r="C9" s="53"/>
      <c r="D9" s="52"/>
      <c r="E9" s="54"/>
      <c r="F9" s="54"/>
      <c r="G9" s="50"/>
      <c r="H9" s="50"/>
      <c r="I9" s="51">
        <f t="shared" si="0"/>
        <v>0</v>
      </c>
      <c r="J9" s="38"/>
    </row>
    <row r="10" spans="1:10" s="28" customFormat="1" ht="15.75" x14ac:dyDescent="0.2">
      <c r="A10" s="29">
        <v>8</v>
      </c>
      <c r="B10" s="52"/>
      <c r="C10" s="53"/>
      <c r="D10" s="52"/>
      <c r="E10" s="58"/>
      <c r="F10" s="54"/>
      <c r="G10" s="50"/>
      <c r="H10" s="50"/>
      <c r="I10" s="51">
        <f t="shared" si="0"/>
        <v>0</v>
      </c>
    </row>
    <row r="11" spans="1:10" s="28" customFormat="1" ht="15.75" x14ac:dyDescent="0.2">
      <c r="A11" s="29">
        <v>9</v>
      </c>
      <c r="B11" s="52"/>
      <c r="C11" s="53"/>
      <c r="D11" s="52"/>
      <c r="E11" s="58"/>
      <c r="F11" s="54"/>
      <c r="G11" s="50"/>
      <c r="H11" s="50"/>
      <c r="I11" s="51">
        <f t="shared" si="0"/>
        <v>0</v>
      </c>
    </row>
    <row r="12" spans="1:10" s="28" customFormat="1" ht="15.75" x14ac:dyDescent="0.2">
      <c r="A12" s="29">
        <v>10</v>
      </c>
      <c r="B12" s="52"/>
      <c r="C12" s="53"/>
      <c r="D12" s="52"/>
      <c r="E12" s="58"/>
      <c r="F12" s="54"/>
      <c r="G12" s="50"/>
      <c r="H12" s="50"/>
      <c r="I12" s="51">
        <f t="shared" si="0"/>
        <v>0</v>
      </c>
    </row>
    <row r="13" spans="1:10" s="28" customFormat="1" ht="15.75" x14ac:dyDescent="0.2">
      <c r="A13" s="29">
        <v>11</v>
      </c>
      <c r="B13" s="58"/>
      <c r="C13" s="59"/>
      <c r="D13" s="52"/>
      <c r="E13" s="58"/>
      <c r="F13" s="54"/>
      <c r="G13" s="50"/>
      <c r="H13" s="50"/>
      <c r="I13" s="51">
        <f t="shared" ref="I13:I14" si="1">SUM(G13:H13)</f>
        <v>0</v>
      </c>
    </row>
    <row r="14" spans="1:10" s="28" customFormat="1" ht="15.75" x14ac:dyDescent="0.2">
      <c r="A14" s="29">
        <v>12</v>
      </c>
      <c r="B14" s="52"/>
      <c r="C14" s="53"/>
      <c r="D14" s="52"/>
      <c r="E14" s="52"/>
      <c r="F14" s="54"/>
      <c r="G14" s="50"/>
      <c r="H14" s="50"/>
      <c r="I14" s="51">
        <f t="shared" si="1"/>
        <v>0</v>
      </c>
    </row>
    <row r="15" spans="1:10" s="28" customFormat="1" ht="15.75" x14ac:dyDescent="0.2">
      <c r="A15" s="29">
        <v>13</v>
      </c>
      <c r="B15" s="52"/>
      <c r="C15" s="53"/>
      <c r="D15" s="52"/>
      <c r="E15" s="52"/>
      <c r="F15" s="54"/>
      <c r="G15" s="50"/>
      <c r="H15" s="50"/>
      <c r="I15" s="51">
        <f t="shared" ref="I15:I27" si="2">SUM(G15:H15)</f>
        <v>0</v>
      </c>
    </row>
    <row r="16" spans="1:10" s="28" customFormat="1" ht="15.75" x14ac:dyDescent="0.2">
      <c r="A16" s="29">
        <v>14</v>
      </c>
      <c r="B16" s="52"/>
      <c r="C16" s="53"/>
      <c r="D16" s="52"/>
      <c r="E16" s="52"/>
      <c r="F16" s="54"/>
      <c r="G16" s="50"/>
      <c r="H16" s="50"/>
      <c r="I16" s="51">
        <f t="shared" si="2"/>
        <v>0</v>
      </c>
    </row>
    <row r="17" spans="1:9" s="28" customFormat="1" ht="15.75" x14ac:dyDescent="0.2">
      <c r="A17" s="29">
        <v>15</v>
      </c>
      <c r="B17" s="52"/>
      <c r="C17" s="53"/>
      <c r="D17" s="52"/>
      <c r="E17" s="52"/>
      <c r="F17" s="54"/>
      <c r="G17" s="50"/>
      <c r="H17" s="50"/>
      <c r="I17" s="51">
        <f t="shared" si="2"/>
        <v>0</v>
      </c>
    </row>
    <row r="18" spans="1:9" s="28" customFormat="1" ht="15.75" x14ac:dyDescent="0.2">
      <c r="A18" s="29">
        <v>16</v>
      </c>
      <c r="B18" s="52"/>
      <c r="C18" s="53"/>
      <c r="D18" s="52"/>
      <c r="E18" s="52"/>
      <c r="F18" s="54"/>
      <c r="G18" s="50"/>
      <c r="H18" s="50"/>
      <c r="I18" s="51">
        <f t="shared" si="2"/>
        <v>0</v>
      </c>
    </row>
    <row r="19" spans="1:9" s="28" customFormat="1" ht="15.75" x14ac:dyDescent="0.2">
      <c r="A19" s="29">
        <v>17</v>
      </c>
      <c r="B19" s="52"/>
      <c r="C19" s="53"/>
      <c r="D19" s="52"/>
      <c r="E19" s="52"/>
      <c r="F19" s="54"/>
      <c r="G19" s="50"/>
      <c r="H19" s="50"/>
      <c r="I19" s="51">
        <f t="shared" si="2"/>
        <v>0</v>
      </c>
    </row>
    <row r="20" spans="1:9" s="28" customFormat="1" ht="15.75" x14ac:dyDescent="0.2">
      <c r="A20" s="29">
        <v>18</v>
      </c>
      <c r="B20" s="52"/>
      <c r="C20" s="53"/>
      <c r="D20" s="52"/>
      <c r="E20" s="52"/>
      <c r="F20" s="54"/>
      <c r="G20" s="50"/>
      <c r="H20" s="50"/>
      <c r="I20" s="51">
        <f t="shared" si="2"/>
        <v>0</v>
      </c>
    </row>
    <row r="21" spans="1:9" s="28" customFormat="1" ht="15.75" x14ac:dyDescent="0.2">
      <c r="A21" s="29">
        <v>19</v>
      </c>
      <c r="B21" s="52"/>
      <c r="C21" s="53"/>
      <c r="D21" s="52"/>
      <c r="E21" s="52"/>
      <c r="F21" s="54"/>
      <c r="G21" s="50"/>
      <c r="H21" s="50"/>
      <c r="I21" s="51">
        <f t="shared" si="2"/>
        <v>0</v>
      </c>
    </row>
    <row r="22" spans="1:9" s="28" customFormat="1" ht="15.75" x14ac:dyDescent="0.2">
      <c r="A22" s="29">
        <v>20</v>
      </c>
      <c r="B22" s="52"/>
      <c r="C22" s="53"/>
      <c r="D22" s="52"/>
      <c r="E22" s="52"/>
      <c r="F22" s="54"/>
      <c r="G22" s="50"/>
      <c r="H22" s="50"/>
      <c r="I22" s="51">
        <f t="shared" si="2"/>
        <v>0</v>
      </c>
    </row>
    <row r="23" spans="1:9" s="28" customFormat="1" ht="15.75" x14ac:dyDescent="0.2">
      <c r="A23" s="29">
        <v>21</v>
      </c>
      <c r="B23" s="52"/>
      <c r="C23" s="53"/>
      <c r="D23" s="52"/>
      <c r="E23" s="52"/>
      <c r="F23" s="54"/>
      <c r="G23" s="50"/>
      <c r="H23" s="50"/>
      <c r="I23" s="51">
        <f t="shared" si="2"/>
        <v>0</v>
      </c>
    </row>
    <row r="24" spans="1:9" s="28" customFormat="1" ht="15.75" x14ac:dyDescent="0.2">
      <c r="A24" s="29">
        <v>22</v>
      </c>
      <c r="B24" s="52"/>
      <c r="C24" s="53"/>
      <c r="D24" s="52"/>
      <c r="E24" s="52"/>
      <c r="F24" s="54"/>
      <c r="G24" s="50"/>
      <c r="H24" s="50"/>
      <c r="I24" s="51">
        <f t="shared" si="2"/>
        <v>0</v>
      </c>
    </row>
    <row r="25" spans="1:9" s="28" customFormat="1" ht="15.75" x14ac:dyDescent="0.2">
      <c r="A25" s="29">
        <v>23</v>
      </c>
      <c r="B25" s="52"/>
      <c r="C25" s="53"/>
      <c r="D25" s="52"/>
      <c r="E25" s="52"/>
      <c r="F25" s="54"/>
      <c r="G25" s="50"/>
      <c r="H25" s="50"/>
      <c r="I25" s="51">
        <f t="shared" si="2"/>
        <v>0</v>
      </c>
    </row>
    <row r="26" spans="1:9" s="28" customFormat="1" ht="15.75" x14ac:dyDescent="0.2">
      <c r="A26" s="29">
        <v>24</v>
      </c>
      <c r="B26" s="52"/>
      <c r="C26" s="53"/>
      <c r="D26" s="52"/>
      <c r="E26" s="52"/>
      <c r="F26" s="54"/>
      <c r="G26" s="50"/>
      <c r="H26" s="50"/>
      <c r="I26" s="51">
        <f t="shared" si="2"/>
        <v>0</v>
      </c>
    </row>
    <row r="27" spans="1:9" s="28" customFormat="1" ht="15.75" x14ac:dyDescent="0.2">
      <c r="A27" s="29">
        <v>25</v>
      </c>
      <c r="B27" s="52"/>
      <c r="C27" s="53"/>
      <c r="D27" s="52"/>
      <c r="E27" s="52"/>
      <c r="F27" s="54"/>
      <c r="G27" s="50"/>
      <c r="H27" s="50"/>
      <c r="I27" s="51">
        <f t="shared" si="2"/>
        <v>0</v>
      </c>
    </row>
    <row r="30" spans="1:9" ht="15.75" x14ac:dyDescent="0.2">
      <c r="B30" s="2" t="s">
        <v>38</v>
      </c>
    </row>
    <row r="31" spans="1:9" ht="15.75" x14ac:dyDescent="0.2">
      <c r="A31" s="38" t="s">
        <v>32</v>
      </c>
      <c r="B31" s="81" t="s">
        <v>47</v>
      </c>
      <c r="F31" s="5"/>
      <c r="I31" s="2" t="s">
        <v>47</v>
      </c>
    </row>
    <row r="32" spans="1:9" x14ac:dyDescent="0.2">
      <c r="A32" s="38"/>
      <c r="B32" s="81" t="s">
        <v>47</v>
      </c>
      <c r="C32" s="9"/>
      <c r="F32" s="3"/>
      <c r="H32" s="9" t="s">
        <v>47</v>
      </c>
    </row>
    <row r="33" spans="1:8" x14ac:dyDescent="0.2">
      <c r="A33" s="38"/>
      <c r="B33" s="81" t="s">
        <v>47</v>
      </c>
      <c r="C33" s="9"/>
      <c r="F33" s="3"/>
      <c r="H33" s="9" t="s">
        <v>47</v>
      </c>
    </row>
    <row r="34" spans="1:8" x14ac:dyDescent="0.2">
      <c r="A34" s="38"/>
      <c r="B34" s="81" t="s">
        <v>47</v>
      </c>
      <c r="C34" s="9"/>
      <c r="F34" s="3"/>
      <c r="H34" s="9" t="s">
        <v>47</v>
      </c>
    </row>
  </sheetData>
  <sortState xmlns:xlrd2="http://schemas.microsoft.com/office/spreadsheetml/2017/richdata2" ref="B3:I7">
    <sortCondition descending="1" ref="I3:I7"/>
  </sortState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9055118110236227" right="0.59055118110236227" top="1.0629921259842521" bottom="0.47244094488188981" header="0.31496062992125984" footer="0.19685039370078741"/>
  <pageSetup paperSize="9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1"/>
  </sheetPr>
  <dimension ref="A1:J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6.28515625" style="9" bestFit="1" customWidth="1"/>
    <col min="11" max="16384" width="9.140625" style="3"/>
  </cols>
  <sheetData>
    <row r="1" spans="1:10" ht="24.75" customHeight="1" x14ac:dyDescent="0.2">
      <c r="A1" s="1" t="s">
        <v>57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94"/>
      <c r="C3" s="34"/>
      <c r="D3" s="36"/>
      <c r="E3" s="94"/>
      <c r="F3" s="93"/>
      <c r="G3" s="30"/>
      <c r="H3" s="30"/>
      <c r="I3" s="31">
        <f>SUM(G3:H3)</f>
        <v>0</v>
      </c>
      <c r="J3" s="33"/>
    </row>
    <row r="4" spans="1:10" s="28" customFormat="1" ht="15.75" x14ac:dyDescent="0.2">
      <c r="A4" s="29">
        <v>2</v>
      </c>
      <c r="B4" s="93"/>
      <c r="C4" s="34"/>
      <c r="D4" s="80"/>
      <c r="E4" s="98"/>
      <c r="F4" s="80"/>
      <c r="G4" s="30"/>
      <c r="H4" s="30"/>
      <c r="I4" s="31">
        <f>SUM(G4:H4)</f>
        <v>0</v>
      </c>
      <c r="J4" s="33"/>
    </row>
    <row r="5" spans="1:10" s="28" customFormat="1" ht="15.75" x14ac:dyDescent="0.2">
      <c r="A5" s="29">
        <v>3</v>
      </c>
      <c r="B5" s="80" t="s">
        <v>47</v>
      </c>
      <c r="C5" s="92" t="s">
        <v>47</v>
      </c>
      <c r="D5" s="93" t="s">
        <v>47</v>
      </c>
      <c r="E5" s="103" t="s">
        <v>47</v>
      </c>
      <c r="F5" s="93" t="s">
        <v>47</v>
      </c>
      <c r="G5" s="30" t="s">
        <v>47</v>
      </c>
      <c r="H5" s="30" t="s">
        <v>47</v>
      </c>
      <c r="I5" s="31">
        <f>SUM(G5:H5)</f>
        <v>0</v>
      </c>
      <c r="J5" s="33"/>
    </row>
    <row r="6" spans="1:10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1">
        <f t="shared" ref="I6:I27" si="0">SUM(G6:H6)</f>
        <v>0</v>
      </c>
      <c r="J6" s="33"/>
    </row>
    <row r="7" spans="1:10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1">
        <f t="shared" si="0"/>
        <v>0</v>
      </c>
      <c r="J7" s="33"/>
    </row>
    <row r="8" spans="1:10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0"/>
        <v>0</v>
      </c>
      <c r="J12" s="33"/>
    </row>
    <row r="13" spans="1:10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0"/>
        <v>0</v>
      </c>
      <c r="J13" s="33"/>
    </row>
    <row r="14" spans="1:10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0"/>
        <v>0</v>
      </c>
      <c r="J14" s="33"/>
    </row>
    <row r="15" spans="1:10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0"/>
        <v>0</v>
      </c>
      <c r="J15" s="33"/>
    </row>
    <row r="16" spans="1:10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0"/>
        <v>0</v>
      </c>
      <c r="J16" s="33"/>
    </row>
    <row r="17" spans="1:10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0"/>
        <v>0</v>
      </c>
      <c r="J17" s="33"/>
    </row>
    <row r="18" spans="1:10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0"/>
        <v>0</v>
      </c>
      <c r="J18" s="33"/>
    </row>
    <row r="19" spans="1:10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0"/>
        <v>0</v>
      </c>
      <c r="J19" s="33"/>
    </row>
    <row r="20" spans="1:10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0"/>
        <v>0</v>
      </c>
      <c r="J20" s="33"/>
    </row>
    <row r="21" spans="1:10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0"/>
        <v>0</v>
      </c>
      <c r="J21" s="33"/>
    </row>
    <row r="22" spans="1:10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0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0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0"/>
        <v>0</v>
      </c>
      <c r="J24" s="33"/>
    </row>
    <row r="25" spans="1:10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0"/>
        <v>0</v>
      </c>
      <c r="J25" s="33"/>
    </row>
    <row r="26" spans="1:10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0"/>
        <v>0</v>
      </c>
      <c r="J26" s="33"/>
    </row>
    <row r="27" spans="1:10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0"/>
        <v>0</v>
      </c>
      <c r="J27" s="33"/>
    </row>
    <row r="30" spans="1:10" ht="15.75" x14ac:dyDescent="0.2">
      <c r="B30" s="2" t="s">
        <v>38</v>
      </c>
    </row>
    <row r="31" spans="1:10" ht="15.75" x14ac:dyDescent="0.2">
      <c r="A31" s="38" t="s">
        <v>32</v>
      </c>
      <c r="B31" s="81" t="s">
        <v>47</v>
      </c>
      <c r="C31" s="81"/>
      <c r="D31" s="28"/>
      <c r="E31" s="28"/>
      <c r="F31" s="81" t="s">
        <v>47</v>
      </c>
      <c r="G31" s="28"/>
      <c r="H31" s="28"/>
      <c r="I31" s="77" t="s">
        <v>47</v>
      </c>
    </row>
    <row r="32" spans="1:10" x14ac:dyDescent="0.2">
      <c r="A32" s="38"/>
      <c r="B32" s="81" t="s">
        <v>47</v>
      </c>
      <c r="C32" s="81" t="s">
        <v>47</v>
      </c>
      <c r="D32" s="28"/>
      <c r="E32" s="28"/>
      <c r="F32" s="28"/>
      <c r="G32" s="28"/>
      <c r="H32" s="28" t="s">
        <v>47</v>
      </c>
      <c r="I32" s="28"/>
    </row>
    <row r="33" spans="1:9" x14ac:dyDescent="0.2">
      <c r="A33" s="38"/>
      <c r="B33" s="81" t="s">
        <v>47</v>
      </c>
      <c r="C33" s="81" t="s">
        <v>47</v>
      </c>
      <c r="D33" s="28"/>
      <c r="E33" s="28"/>
      <c r="F33" s="28"/>
      <c r="G33" s="28"/>
      <c r="H33" s="28" t="s">
        <v>47</v>
      </c>
      <c r="I33" s="28"/>
    </row>
    <row r="34" spans="1:9" x14ac:dyDescent="0.2">
      <c r="A34" s="38"/>
      <c r="B34" s="81" t="s">
        <v>47</v>
      </c>
      <c r="C34" s="81" t="s">
        <v>47</v>
      </c>
      <c r="D34" s="28"/>
      <c r="E34" s="28"/>
      <c r="F34" s="28"/>
      <c r="G34" s="28"/>
      <c r="H34" s="28" t="s">
        <v>47</v>
      </c>
      <c r="I34" s="28"/>
    </row>
    <row r="35" spans="1:9" x14ac:dyDescent="0.2">
      <c r="A35" s="38"/>
      <c r="B35" s="28"/>
      <c r="C35" s="28"/>
      <c r="D35" s="28"/>
      <c r="E35" s="28"/>
      <c r="F35" s="28"/>
      <c r="G35" s="28"/>
      <c r="H35" s="28"/>
      <c r="I35" s="28"/>
    </row>
  </sheetData>
  <sortState xmlns:xlrd2="http://schemas.microsoft.com/office/spreadsheetml/2017/richdata2" ref="B3:I5">
    <sortCondition descending="1" ref="I3:I5"/>
  </sortState>
  <phoneticPr fontId="0" type="noConversion"/>
  <conditionalFormatting sqref="I3:I27">
    <cfRule type="cellIs" dxfId="43" priority="1" operator="lessThanOrEqual">
      <formula>0</formula>
    </cfRule>
  </conditionalFormatting>
  <printOptions horizontalCentered="1"/>
  <pageMargins left="0.59055118110236227" right="0.59055118110236227" top="1.3779527559055118" bottom="1.1811023622047245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1"/>
  </sheetPr>
  <dimension ref="A1:I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J7" sqref="J7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58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60" t="s">
        <v>88</v>
      </c>
      <c r="C3" s="102">
        <v>2004</v>
      </c>
      <c r="D3" s="36" t="s">
        <v>84</v>
      </c>
      <c r="E3" s="60" t="s">
        <v>94</v>
      </c>
      <c r="F3" s="36" t="s">
        <v>100</v>
      </c>
      <c r="G3" s="30">
        <v>60</v>
      </c>
      <c r="H3" s="30">
        <v>72</v>
      </c>
      <c r="I3" s="31">
        <f>SUM(G3:H3)</f>
        <v>132</v>
      </c>
    </row>
    <row r="4" spans="1:9" s="28" customFormat="1" ht="15.75" x14ac:dyDescent="0.2">
      <c r="A4" s="29">
        <v>2</v>
      </c>
      <c r="B4" s="60" t="s">
        <v>92</v>
      </c>
      <c r="C4" s="34">
        <v>2004</v>
      </c>
      <c r="D4" s="36" t="s">
        <v>84</v>
      </c>
      <c r="E4" s="60" t="s">
        <v>94</v>
      </c>
      <c r="F4" s="36" t="s">
        <v>100</v>
      </c>
      <c r="G4" s="30">
        <v>65</v>
      </c>
      <c r="H4" s="30">
        <v>65</v>
      </c>
      <c r="I4" s="31">
        <f>SUM(G4:H4)</f>
        <v>130</v>
      </c>
    </row>
    <row r="5" spans="1:9" s="28" customFormat="1" ht="15.75" x14ac:dyDescent="0.2">
      <c r="A5" s="29">
        <v>3</v>
      </c>
      <c r="B5" s="60" t="s">
        <v>90</v>
      </c>
      <c r="C5" s="34">
        <v>2004</v>
      </c>
      <c r="D5" s="36" t="s">
        <v>84</v>
      </c>
      <c r="E5" s="60" t="s">
        <v>94</v>
      </c>
      <c r="F5" s="36" t="s">
        <v>100</v>
      </c>
      <c r="G5" s="30">
        <v>45</v>
      </c>
      <c r="H5" s="30">
        <v>57</v>
      </c>
      <c r="I5" s="31">
        <f>SUM(G5:H5)</f>
        <v>102</v>
      </c>
    </row>
    <row r="6" spans="1:9" s="28" customFormat="1" ht="15.75" x14ac:dyDescent="0.2">
      <c r="A6" s="29">
        <v>4</v>
      </c>
      <c r="B6" s="60" t="s">
        <v>89</v>
      </c>
      <c r="C6" s="34">
        <v>2006</v>
      </c>
      <c r="D6" s="36" t="s">
        <v>84</v>
      </c>
      <c r="E6" s="60" t="s">
        <v>94</v>
      </c>
      <c r="F6" s="36" t="s">
        <v>100</v>
      </c>
      <c r="G6" s="30">
        <v>11</v>
      </c>
      <c r="H6" s="30">
        <v>19</v>
      </c>
      <c r="I6" s="31">
        <f>SUM(G6:H6)</f>
        <v>30</v>
      </c>
    </row>
    <row r="7" spans="1:9" s="28" customFormat="1" ht="15.75" x14ac:dyDescent="0.2">
      <c r="A7" s="29">
        <v>5</v>
      </c>
      <c r="B7" s="60" t="s">
        <v>91</v>
      </c>
      <c r="C7" s="92"/>
      <c r="D7" s="36" t="s">
        <v>84</v>
      </c>
      <c r="E7" s="60" t="s">
        <v>94</v>
      </c>
      <c r="F7" s="36" t="s">
        <v>100</v>
      </c>
      <c r="G7" s="30">
        <v>0</v>
      </c>
      <c r="H7" s="30">
        <v>0</v>
      </c>
      <c r="I7" s="31" t="s">
        <v>120</v>
      </c>
    </row>
    <row r="8" spans="1:9" s="28" customFormat="1" ht="15.75" x14ac:dyDescent="0.2">
      <c r="A8" s="29">
        <v>6</v>
      </c>
      <c r="B8" s="72"/>
      <c r="C8" s="34"/>
      <c r="D8" s="36"/>
      <c r="E8" s="36"/>
      <c r="F8" s="36"/>
      <c r="G8" s="30"/>
      <c r="H8" s="30"/>
      <c r="I8" s="31">
        <f t="shared" ref="I8:I9" si="0">SUM(G8:H8)</f>
        <v>0</v>
      </c>
    </row>
    <row r="9" spans="1:9" s="28" customFormat="1" ht="15.75" x14ac:dyDescent="0.2">
      <c r="A9" s="29">
        <v>7</v>
      </c>
      <c r="B9" s="87"/>
      <c r="C9" s="88"/>
      <c r="D9" s="36"/>
      <c r="E9" s="52"/>
      <c r="F9" s="36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ref="I10:I27" si="1">SUM(G10:H10)</f>
        <v>0</v>
      </c>
    </row>
    <row r="11" spans="1:9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1"/>
        <v>0</v>
      </c>
    </row>
    <row r="12" spans="1:9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1"/>
        <v>0</v>
      </c>
    </row>
    <row r="13" spans="1:9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1"/>
        <v>0</v>
      </c>
    </row>
    <row r="14" spans="1:9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1"/>
        <v>0</v>
      </c>
    </row>
    <row r="15" spans="1:9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1"/>
        <v>0</v>
      </c>
    </row>
    <row r="16" spans="1:9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1"/>
        <v>0</v>
      </c>
    </row>
    <row r="17" spans="1:9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1"/>
        <v>0</v>
      </c>
    </row>
    <row r="18" spans="1:9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1"/>
        <v>0</v>
      </c>
    </row>
    <row r="19" spans="1:9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1"/>
        <v>0</v>
      </c>
    </row>
    <row r="20" spans="1:9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1"/>
        <v>0</v>
      </c>
    </row>
    <row r="21" spans="1:9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1"/>
        <v>0</v>
      </c>
    </row>
    <row r="22" spans="1:9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1"/>
        <v>0</v>
      </c>
    </row>
    <row r="23" spans="1:9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1"/>
        <v>0</v>
      </c>
    </row>
    <row r="24" spans="1:9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1"/>
        <v>0</v>
      </c>
    </row>
    <row r="25" spans="1:9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1"/>
        <v>0</v>
      </c>
    </row>
    <row r="26" spans="1:9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1"/>
        <v>0</v>
      </c>
    </row>
    <row r="27" spans="1:9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1"/>
        <v>0</v>
      </c>
    </row>
    <row r="30" spans="1:9" ht="15.75" x14ac:dyDescent="0.2">
      <c r="B30" s="2" t="s">
        <v>38</v>
      </c>
    </row>
    <row r="31" spans="1:9" ht="15.75" x14ac:dyDescent="0.2">
      <c r="A31" s="38" t="s">
        <v>32</v>
      </c>
      <c r="B31" s="60" t="s">
        <v>94</v>
      </c>
      <c r="C31" s="81"/>
      <c r="D31" s="28"/>
      <c r="E31" s="28"/>
      <c r="F31" s="81" t="s">
        <v>47</v>
      </c>
      <c r="G31" s="28"/>
      <c r="H31" s="28"/>
      <c r="I31" s="77" t="s">
        <v>47</v>
      </c>
    </row>
    <row r="32" spans="1:9" x14ac:dyDescent="0.2">
      <c r="A32" s="38"/>
      <c r="B32" s="60" t="s">
        <v>90</v>
      </c>
      <c r="C32" s="81">
        <v>102</v>
      </c>
      <c r="D32" s="28"/>
      <c r="E32" s="28"/>
      <c r="F32" s="28"/>
      <c r="G32" s="28"/>
      <c r="H32" s="28" t="s">
        <v>47</v>
      </c>
      <c r="I32" s="28"/>
    </row>
    <row r="33" spans="1:9" x14ac:dyDescent="0.2">
      <c r="A33" s="38"/>
      <c r="B33" s="60" t="s">
        <v>88</v>
      </c>
      <c r="C33" s="81">
        <v>132</v>
      </c>
      <c r="D33" s="28"/>
      <c r="E33" s="28"/>
      <c r="F33" s="28"/>
      <c r="G33" s="28"/>
      <c r="H33" s="28" t="s">
        <v>47</v>
      </c>
      <c r="I33" s="28"/>
    </row>
    <row r="34" spans="1:9" x14ac:dyDescent="0.2">
      <c r="A34" s="38"/>
      <c r="B34" s="60" t="s">
        <v>92</v>
      </c>
      <c r="C34" s="81">
        <v>130</v>
      </c>
      <c r="D34" s="28">
        <v>364</v>
      </c>
      <c r="E34" s="28"/>
      <c r="F34" s="28"/>
      <c r="G34" s="28"/>
      <c r="H34" s="28" t="s">
        <v>47</v>
      </c>
      <c r="I34" s="28"/>
    </row>
    <row r="35" spans="1:9" x14ac:dyDescent="0.2">
      <c r="A35" s="38"/>
      <c r="B35" s="28"/>
      <c r="C35" s="28"/>
      <c r="D35" s="28"/>
      <c r="E35" s="28"/>
      <c r="F35" s="28"/>
      <c r="G35" s="28"/>
      <c r="H35" s="28"/>
      <c r="I35" s="28"/>
    </row>
  </sheetData>
  <sortState xmlns:xlrd2="http://schemas.microsoft.com/office/spreadsheetml/2017/richdata2" ref="B3:I7">
    <sortCondition descending="1" ref="I3:I7"/>
  </sortState>
  <phoneticPr fontId="0" type="noConversion"/>
  <conditionalFormatting sqref="I3:I27">
    <cfRule type="cellIs" dxfId="42" priority="1" operator="lessThanOrEqual">
      <formula>0</formula>
    </cfRule>
  </conditionalFormatting>
  <printOptions horizontalCentered="1"/>
  <pageMargins left="0.59055118110236227" right="0.59055118110236227" top="1.299212598425197" bottom="0.94488188976377963" header="0.55118110236220474" footer="0.51181102362204722"/>
  <pageSetup paperSize="9"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1"/>
  </sheetPr>
  <dimension ref="A1:K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J4" sqref="J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67" style="3" customWidth="1"/>
    <col min="6" max="6" width="16.140625" style="3" customWidth="1"/>
    <col min="7" max="10" width="6.710937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" t="s">
        <v>59</v>
      </c>
    </row>
    <row r="2" spans="1:11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s="28" customFormat="1" ht="15.75" x14ac:dyDescent="0.2">
      <c r="A3" s="29">
        <v>1</v>
      </c>
      <c r="B3" s="60" t="s">
        <v>111</v>
      </c>
      <c r="C3" s="95">
        <v>2002</v>
      </c>
      <c r="D3" s="36" t="s">
        <v>84</v>
      </c>
      <c r="E3" s="60" t="s">
        <v>85</v>
      </c>
      <c r="F3" s="36" t="s">
        <v>100</v>
      </c>
      <c r="G3" s="30">
        <v>93</v>
      </c>
      <c r="H3" s="30">
        <v>90</v>
      </c>
      <c r="I3" s="30">
        <v>91</v>
      </c>
      <c r="J3" s="30">
        <v>86</v>
      </c>
      <c r="K3" s="31">
        <f>SUM(G3:J3)</f>
        <v>360</v>
      </c>
    </row>
    <row r="4" spans="1:11" s="28" customFormat="1" ht="15.75" x14ac:dyDescent="0.2">
      <c r="A4" s="29">
        <v>2</v>
      </c>
      <c r="B4" s="94"/>
      <c r="C4" s="95"/>
      <c r="D4" s="99"/>
      <c r="E4" s="100"/>
      <c r="F4" s="36"/>
      <c r="G4" s="30"/>
      <c r="H4" s="30"/>
      <c r="I4" s="30"/>
      <c r="J4" s="30"/>
      <c r="K4" s="31">
        <f>SUM(G4:J4)</f>
        <v>0</v>
      </c>
    </row>
    <row r="5" spans="1:11" s="28" customFormat="1" ht="15.75" x14ac:dyDescent="0.2">
      <c r="A5" s="29">
        <v>3</v>
      </c>
      <c r="B5" s="72"/>
      <c r="C5" s="34"/>
      <c r="D5" s="36"/>
      <c r="E5" s="80"/>
      <c r="F5" s="36"/>
      <c r="G5" s="30"/>
      <c r="H5" s="30"/>
      <c r="I5" s="30"/>
      <c r="J5" s="30"/>
      <c r="K5" s="31">
        <f>SUM(G5:J5)</f>
        <v>0</v>
      </c>
    </row>
    <row r="6" spans="1:11" s="28" customFormat="1" ht="15.75" x14ac:dyDescent="0.2">
      <c r="A6" s="29">
        <v>4</v>
      </c>
      <c r="B6" s="72"/>
      <c r="C6" s="34"/>
      <c r="D6" s="36"/>
      <c r="E6" s="36"/>
      <c r="F6" s="36"/>
      <c r="G6" s="30"/>
      <c r="H6" s="30"/>
      <c r="I6" s="30"/>
      <c r="J6" s="30"/>
      <c r="K6" s="31">
        <f>SUM(G6:J6)</f>
        <v>0</v>
      </c>
    </row>
    <row r="7" spans="1:11" s="28" customFormat="1" ht="15.75" x14ac:dyDescent="0.2">
      <c r="A7" s="29">
        <v>5</v>
      </c>
      <c r="B7" s="93"/>
      <c r="C7" s="34"/>
      <c r="D7" s="36"/>
      <c r="E7" s="101"/>
      <c r="F7" s="36"/>
      <c r="G7" s="30"/>
      <c r="H7" s="30"/>
      <c r="I7" s="30"/>
      <c r="J7" s="30"/>
      <c r="K7" s="31">
        <f>SUM(G7:J7)</f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ref="K8:K27" si="0">SUM(G8:J8)</f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0"/>
        <v>0</v>
      </c>
    </row>
    <row r="22" spans="1:11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0"/>
        <v>0</v>
      </c>
    </row>
    <row r="23" spans="1:11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0"/>
        <v>0</v>
      </c>
    </row>
    <row r="24" spans="1:11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0"/>
        <v>0</v>
      </c>
    </row>
    <row r="25" spans="1:11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0"/>
        <v>0</v>
      </c>
    </row>
    <row r="26" spans="1:11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0"/>
        <v>0</v>
      </c>
    </row>
    <row r="27" spans="1:11" ht="15.75" x14ac:dyDescent="0.2">
      <c r="A27" s="55">
        <v>25</v>
      </c>
      <c r="B27" s="49"/>
      <c r="C27" s="55"/>
      <c r="D27" s="49"/>
      <c r="E27" s="49"/>
      <c r="F27" s="49"/>
      <c r="G27" s="56"/>
      <c r="H27" s="56"/>
      <c r="I27" s="56"/>
      <c r="J27" s="56"/>
      <c r="K27" s="31">
        <f t="shared" si="0"/>
        <v>0</v>
      </c>
    </row>
    <row r="30" spans="1:11" ht="15.75" x14ac:dyDescent="0.2">
      <c r="B30" s="2" t="s">
        <v>38</v>
      </c>
    </row>
    <row r="31" spans="1:11" ht="15.75" x14ac:dyDescent="0.2">
      <c r="A31" s="38" t="s">
        <v>32</v>
      </c>
      <c r="B31" s="81" t="s">
        <v>47</v>
      </c>
      <c r="C31" s="81"/>
      <c r="D31" s="28"/>
      <c r="E31" s="28"/>
      <c r="F31" s="81" t="s">
        <v>47</v>
      </c>
      <c r="G31" s="28"/>
      <c r="H31" s="28"/>
      <c r="I31" s="77"/>
      <c r="J31" s="28"/>
      <c r="K31" s="77" t="s">
        <v>47</v>
      </c>
    </row>
    <row r="32" spans="1:11" x14ac:dyDescent="0.2">
      <c r="A32" s="38"/>
      <c r="B32" s="81" t="s">
        <v>47</v>
      </c>
      <c r="C32" s="81" t="s">
        <v>47</v>
      </c>
      <c r="D32" s="28"/>
      <c r="E32" s="28"/>
      <c r="F32" s="28"/>
      <c r="G32" s="28"/>
      <c r="H32" s="28"/>
      <c r="I32" s="28"/>
      <c r="J32" s="28" t="s">
        <v>47</v>
      </c>
      <c r="K32" s="28"/>
    </row>
    <row r="33" spans="1:11" x14ac:dyDescent="0.2">
      <c r="A33" s="38"/>
      <c r="B33" s="81" t="s">
        <v>47</v>
      </c>
      <c r="C33" s="81" t="s">
        <v>47</v>
      </c>
      <c r="D33" s="28"/>
      <c r="E33" s="28"/>
      <c r="F33" s="28"/>
      <c r="G33" s="28"/>
      <c r="H33" s="28"/>
      <c r="I33" s="28"/>
      <c r="J33" s="28" t="s">
        <v>47</v>
      </c>
      <c r="K33" s="28"/>
    </row>
    <row r="34" spans="1:11" x14ac:dyDescent="0.2">
      <c r="A34" s="38"/>
      <c r="B34" s="81" t="s">
        <v>47</v>
      </c>
      <c r="C34" s="81" t="s">
        <v>47</v>
      </c>
      <c r="D34" s="28"/>
      <c r="E34" s="28"/>
      <c r="F34" s="28"/>
      <c r="G34" s="28"/>
      <c r="H34" s="28"/>
      <c r="I34" s="28"/>
      <c r="J34" s="28" t="s">
        <v>47</v>
      </c>
      <c r="K34" s="28"/>
    </row>
    <row r="35" spans="1:1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sortState xmlns:xlrd2="http://schemas.microsoft.com/office/spreadsheetml/2017/richdata2" ref="B3:K7">
    <sortCondition descending="1" ref="K3:K7"/>
  </sortState>
  <phoneticPr fontId="0" type="noConversion"/>
  <conditionalFormatting sqref="K3:K27">
    <cfRule type="cellIs" dxfId="41" priority="1" operator="lessThanOrEqual">
      <formula>0</formula>
    </cfRule>
  </conditionalFormatting>
  <printOptions horizontalCentered="1"/>
  <pageMargins left="0.59055118110236227" right="0.59055118110236227" top="1.4173228346456694" bottom="0.43307086614173229" header="0.6692913385826772" footer="0.1968503937007874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5</vt:i4>
      </vt:variant>
    </vt:vector>
  </HeadingPairs>
  <TitlesOfParts>
    <vt:vector size="20" baseType="lpstr">
      <vt:lpstr>Fedlap</vt:lpstr>
      <vt:lpstr>Lpu_Fiú_a_20</vt:lpstr>
      <vt:lpstr>Lpu_Fiú_b_20</vt:lpstr>
      <vt:lpstr>Lpu_Fiú_c_40</vt:lpstr>
      <vt:lpstr>Lpu_Leány_a_20</vt:lpstr>
      <vt:lpstr>Lpu_Leány_b_20</vt:lpstr>
      <vt:lpstr>Lpi_Fiú_a_20</vt:lpstr>
      <vt:lpstr>Lpi_Fiú_b_20</vt:lpstr>
      <vt:lpstr>Lpi40_Fiú_c_40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'Nevezés OB'!Nyomtatási_terület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2022-04-27T10:01:46Z</cp:lastPrinted>
  <dcterms:created xsi:type="dcterms:W3CDTF">2006-10-31T14:53:25Z</dcterms:created>
  <dcterms:modified xsi:type="dcterms:W3CDTF">2022-04-29T07:36:03Z</dcterms:modified>
</cp:coreProperties>
</file>