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 tabRatio="949"/>
  </bookViews>
  <sheets>
    <sheet name="Fedlap" sheetId="14" r:id="rId1"/>
    <sheet name="Lpu_Fiú_a_20" sheetId="2" r:id="rId2"/>
    <sheet name="Lpu_Fiú_b_20" sheetId="6" r:id="rId3"/>
    <sheet name="LPU_z_Fiú_a_20" sheetId="24" r:id="rId4"/>
    <sheet name="LPU_z_Fiú_b_20" sheetId="25" r:id="rId5"/>
    <sheet name="Lpu_Fiú_a_40" sheetId="10" r:id="rId6"/>
    <sheet name="Lpu_Leány_a_20" sheetId="15" r:id="rId7"/>
    <sheet name="Lpu_Leány_b_20" sheetId="7" r:id="rId8"/>
    <sheet name="LPU_z Leány_a_20" sheetId="28" r:id="rId9"/>
    <sheet name="Lpu_Leány_a_40" sheetId="26" r:id="rId10"/>
    <sheet name="Lpi_Fiú_a_20" sheetId="16" r:id="rId11"/>
    <sheet name="Lpi_Fiú_b_20" sheetId="8" r:id="rId12"/>
    <sheet name="Lpi_Fiú_a_40" sheetId="12" r:id="rId13"/>
    <sheet name="Lpi_Leány_a_20" sheetId="27" r:id="rId14"/>
    <sheet name="Lpi_Leány_b_20" sheetId="9" r:id="rId15"/>
    <sheet name="Lpi_Leány_a_40" sheetId="13" r:id="rId16"/>
    <sheet name="Nevezés OB" sheetId="20" r:id="rId17"/>
    <sheet name="Oklevél(egyéni állóA4)" sheetId="17" r:id="rId18"/>
    <sheet name="Oklevél(csapat állóA4)" sheetId="23" r:id="rId19"/>
    <sheet name="Munka1" sheetId="18" r:id="rId20"/>
  </sheets>
  <externalReferences>
    <externalReference r:id="rId21"/>
    <externalReference r:id="rId22"/>
  </externalReferences>
  <definedNames>
    <definedName name="_xlnm._FilterDatabase" localSheetId="10" hidden="1">Lpi_Fiú_a_20!#REF!</definedName>
    <definedName name="_xlnm._FilterDatabase" localSheetId="12" hidden="1">Lpi_Fiú_a_40!#REF!</definedName>
    <definedName name="_xlnm._FilterDatabase" localSheetId="11" hidden="1">Lpi_Fiú_b_20!$A$2:$I$2</definedName>
    <definedName name="_xlnm._FilterDatabase" localSheetId="15" hidden="1">Lpi_Leány_a_40!#REF!</definedName>
    <definedName name="_xlnm._FilterDatabase" localSheetId="14" hidden="1">Lpi_Leány_b_20!$A$2:$J$2</definedName>
    <definedName name="_xlnm._FilterDatabase" localSheetId="1" hidden="1">Lpu_Fiú_a_20!$A$2:$I$2</definedName>
    <definedName name="_xlnm._FilterDatabase" localSheetId="5" hidden="1">Lpu_Fiú_a_40!$A$2:$K$2</definedName>
    <definedName name="_xlnm._FilterDatabase" localSheetId="2" hidden="1">Lpu_Fiú_b_20!$A$2:$I$2</definedName>
    <definedName name="_xlnm._FilterDatabase" localSheetId="6" hidden="1">Lpu_Leány_a_20!#REF!</definedName>
    <definedName name="_xlnm._FilterDatabase" localSheetId="7" hidden="1">Lpu_Leány_b_20!$A$2:$I$2</definedName>
    <definedName name="Korcsoportok">Munka1!$F$1:$F$9</definedName>
    <definedName name="_xlnm.Print_Area" localSheetId="18">'Oklevél(csapat állóA4)'!$D$3:$P$248</definedName>
    <definedName name="_xlnm.Print_Area" localSheetId="17">'Oklevél(egyéni állóA4)'!$D$3:$P$251</definedName>
    <definedName name="Versenyszámok">Munka1!$A$1:$A$21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2" i="17" l="1"/>
  <c r="D149" i="17"/>
  <c r="D66" i="17"/>
  <c r="G216" i="17"/>
  <c r="G133" i="17"/>
  <c r="G50" i="17"/>
  <c r="I34" i="20" l="1"/>
  <c r="J34" i="20"/>
  <c r="K34" i="20"/>
  <c r="K16" i="20"/>
  <c r="K17" i="20"/>
  <c r="J16" i="20"/>
  <c r="J17" i="20"/>
  <c r="I16" i="20"/>
  <c r="I17" i="20"/>
  <c r="I15" i="20"/>
  <c r="J15" i="20"/>
  <c r="F16" i="20"/>
  <c r="F17" i="20"/>
  <c r="E16" i="20"/>
  <c r="E17" i="20"/>
  <c r="E15" i="20"/>
  <c r="D16" i="20"/>
  <c r="D17" i="20"/>
  <c r="D15" i="20"/>
  <c r="C15" i="20"/>
  <c r="C16" i="20"/>
  <c r="J17" i="8"/>
  <c r="I6" i="8"/>
  <c r="I7" i="8"/>
  <c r="I8" i="8"/>
  <c r="I9" i="8"/>
  <c r="I10" i="8"/>
  <c r="I11" i="8"/>
  <c r="I12" i="8"/>
  <c r="J16" i="27"/>
  <c r="J21" i="16"/>
  <c r="J18" i="16"/>
  <c r="I7" i="27"/>
  <c r="I8" i="27"/>
  <c r="I9" i="27"/>
  <c r="I10" i="27"/>
  <c r="I11" i="27"/>
  <c r="I12" i="27"/>
  <c r="I16" i="27"/>
  <c r="I17" i="27"/>
  <c r="I18" i="27"/>
  <c r="I17" i="8"/>
  <c r="I18" i="8"/>
  <c r="I18" i="16"/>
  <c r="I19" i="16"/>
  <c r="I20" i="16"/>
  <c r="I21" i="16"/>
  <c r="I22" i="16"/>
  <c r="I23" i="16"/>
  <c r="I16" i="2"/>
  <c r="I19" i="2" s="1"/>
  <c r="I17" i="2"/>
  <c r="I18" i="2"/>
  <c r="I6" i="16"/>
  <c r="I10" i="16"/>
  <c r="I12" i="16"/>
  <c r="I3" i="16"/>
  <c r="I4" i="16"/>
  <c r="I7" i="16"/>
  <c r="I9" i="16"/>
  <c r="I8" i="16"/>
  <c r="I11" i="16"/>
  <c r="I3" i="27"/>
  <c r="I4" i="27"/>
  <c r="I6" i="27"/>
  <c r="I12" i="28"/>
  <c r="I11" i="28"/>
  <c r="I10" i="28"/>
  <c r="I9" i="28"/>
  <c r="I8" i="28"/>
  <c r="I7" i="28"/>
  <c r="I6" i="28"/>
  <c r="I5" i="28"/>
  <c r="I4" i="28"/>
  <c r="I3" i="28"/>
  <c r="I5" i="27"/>
  <c r="K12" i="26"/>
  <c r="K11" i="26"/>
  <c r="K10" i="26"/>
  <c r="K9" i="26"/>
  <c r="K8" i="26"/>
  <c r="K7" i="26"/>
  <c r="K6" i="26"/>
  <c r="K3" i="26"/>
  <c r="K4" i="26"/>
  <c r="K5" i="26"/>
  <c r="I12" i="25"/>
  <c r="I11" i="25"/>
  <c r="I10" i="25"/>
  <c r="I9" i="25"/>
  <c r="I8" i="25"/>
  <c r="I7" i="25"/>
  <c r="I6" i="25"/>
  <c r="I5" i="25"/>
  <c r="I4" i="25"/>
  <c r="I3" i="25"/>
  <c r="I12" i="24"/>
  <c r="I11" i="24"/>
  <c r="I10" i="24"/>
  <c r="I9" i="24"/>
  <c r="I8" i="24"/>
  <c r="I7" i="24"/>
  <c r="I6" i="24"/>
  <c r="I4" i="24"/>
  <c r="I5" i="24"/>
  <c r="I3" i="24"/>
  <c r="B180" i="20"/>
  <c r="J50" i="20"/>
  <c r="J51" i="20"/>
  <c r="J49" i="20"/>
  <c r="J105" i="20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B48" i="20"/>
  <c r="G211" i="23"/>
  <c r="G129" i="23"/>
  <c r="G47" i="23"/>
  <c r="D229" i="23"/>
  <c r="D147" i="23"/>
  <c r="D65" i="23"/>
  <c r="C18" i="20"/>
  <c r="C17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39" i="20"/>
  <c r="C150" i="20"/>
  <c r="C149" i="20"/>
  <c r="C148" i="20"/>
  <c r="C183" i="20"/>
  <c r="C182" i="20"/>
  <c r="C181" i="20"/>
  <c r="J171" i="20"/>
  <c r="J172" i="20"/>
  <c r="J170" i="20"/>
  <c r="J139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8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F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B139" i="20"/>
  <c r="G125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J77" i="20"/>
  <c r="J78" i="20"/>
  <c r="I77" i="20"/>
  <c r="I78" i="20"/>
  <c r="C78" i="20"/>
  <c r="D78" i="20"/>
  <c r="E78" i="20"/>
  <c r="F78" i="20"/>
  <c r="C77" i="20"/>
  <c r="D77" i="20"/>
  <c r="E77" i="20"/>
  <c r="F77" i="20"/>
  <c r="B77" i="20"/>
  <c r="B78" i="20"/>
  <c r="I10" i="20"/>
  <c r="J10" i="20"/>
  <c r="B10" i="20"/>
  <c r="K78" i="20"/>
  <c r="K77" i="20"/>
  <c r="K5" i="10"/>
  <c r="I4" i="7"/>
  <c r="I6" i="7"/>
  <c r="I8" i="7"/>
  <c r="I66" i="20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B176" i="20"/>
  <c r="B177" i="20"/>
  <c r="B165" i="20"/>
  <c r="B166" i="20"/>
  <c r="B175" i="20"/>
  <c r="B142" i="20"/>
  <c r="B164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2" i="20"/>
  <c r="I33" i="20"/>
  <c r="I32" i="20"/>
  <c r="J11" i="20"/>
  <c r="J12" i="20"/>
  <c r="I11" i="20"/>
  <c r="I12" i="20"/>
  <c r="C33" i="20"/>
  <c r="D33" i="20"/>
  <c r="E33" i="20"/>
  <c r="F33" i="20"/>
  <c r="C32" i="20"/>
  <c r="D32" i="20"/>
  <c r="E32" i="20"/>
  <c r="F32" i="20"/>
  <c r="B33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9" i="7"/>
  <c r="I5" i="7"/>
  <c r="I10" i="7"/>
  <c r="I12" i="7"/>
  <c r="I11" i="7"/>
  <c r="I7" i="7"/>
  <c r="I3" i="7"/>
  <c r="K87" i="20" s="1"/>
  <c r="I3" i="15"/>
  <c r="I4" i="15"/>
  <c r="K66" i="20" s="1"/>
  <c r="I5" i="15"/>
  <c r="K67" i="20" s="1"/>
  <c r="I6" i="15"/>
  <c r="I7" i="15"/>
  <c r="I8" i="15"/>
  <c r="I9" i="15"/>
  <c r="I10" i="15"/>
  <c r="I11" i="15"/>
  <c r="I12" i="15"/>
  <c r="K65" i="20"/>
  <c r="K7" i="10"/>
  <c r="K4" i="10"/>
  <c r="K55" i="20"/>
  <c r="K3" i="10"/>
  <c r="K6" i="10"/>
  <c r="K8" i="10"/>
  <c r="K9" i="10"/>
  <c r="K10" i="10"/>
  <c r="K11" i="10"/>
  <c r="K12" i="10"/>
  <c r="K54" i="20"/>
  <c r="I3" i="9"/>
  <c r="I5" i="9"/>
  <c r="I6" i="9"/>
  <c r="I7" i="9"/>
  <c r="I8" i="9"/>
  <c r="I9" i="9"/>
  <c r="I10" i="9"/>
  <c r="I11" i="9"/>
  <c r="I12" i="9"/>
  <c r="I4" i="9"/>
  <c r="K6" i="12"/>
  <c r="K5" i="12"/>
  <c r="K7" i="12"/>
  <c r="K4" i="12"/>
  <c r="K143" i="20" s="1"/>
  <c r="K8" i="12"/>
  <c r="K9" i="12"/>
  <c r="K10" i="12"/>
  <c r="K11" i="12"/>
  <c r="K12" i="12"/>
  <c r="K3" i="12"/>
  <c r="I5" i="8"/>
  <c r="I3" i="8"/>
  <c r="I4" i="8"/>
  <c r="I13" i="16"/>
  <c r="I14" i="16"/>
  <c r="I5" i="16"/>
  <c r="I4" i="6"/>
  <c r="I9" i="6"/>
  <c r="I8" i="6"/>
  <c r="I7" i="6"/>
  <c r="I5" i="6"/>
  <c r="I3" i="6"/>
  <c r="I6" i="6"/>
  <c r="I11" i="6"/>
  <c r="I12" i="6"/>
  <c r="I10" i="6"/>
  <c r="I5" i="2"/>
  <c r="K12" i="20" s="1"/>
  <c r="I8" i="2"/>
  <c r="I9" i="2"/>
  <c r="I3" i="2"/>
  <c r="I10" i="2"/>
  <c r="I4" i="2"/>
  <c r="I6" i="2"/>
  <c r="I11" i="2"/>
  <c r="I12" i="2"/>
  <c r="I7" i="2"/>
  <c r="K10" i="20"/>
  <c r="K4" i="13"/>
  <c r="K176" i="20"/>
  <c r="K5" i="13"/>
  <c r="K177" i="20" s="1"/>
  <c r="K6" i="13"/>
  <c r="K7" i="13"/>
  <c r="K8" i="13"/>
  <c r="K9" i="13"/>
  <c r="K10" i="13"/>
  <c r="K11" i="13"/>
  <c r="K12" i="13"/>
  <c r="K3" i="13"/>
  <c r="K175" i="20"/>
  <c r="K142" i="20"/>
  <c r="K56" i="20"/>
  <c r="K121" i="20"/>
  <c r="K88" i="20"/>
  <c r="K133" i="20"/>
  <c r="K144" i="20"/>
  <c r="K164" i="20"/>
  <c r="K131" i="20"/>
  <c r="K122" i="20"/>
  <c r="K132" i="20"/>
  <c r="K120" i="20"/>
  <c r="K166" i="20"/>
  <c r="K165" i="20"/>
  <c r="K89" i="20"/>
  <c r="K33" i="20"/>
  <c r="K32" i="20"/>
  <c r="K11" i="20"/>
</calcChain>
</file>

<file path=xl/sharedStrings.xml><?xml version="1.0" encoding="utf-8"?>
<sst xmlns="http://schemas.openxmlformats.org/spreadsheetml/2006/main" count="801" uniqueCount="160">
  <si>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</si>
  <si>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</si>
  <si>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</si>
  <si>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</si>
  <si>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</si>
  <si>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</si>
  <si>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</si>
  <si>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</si>
  <si>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</si>
  <si>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</si>
  <si>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</si>
  <si>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</si>
  <si>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</si>
  <si>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</si>
  <si>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</si>
  <si>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</si>
  <si>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</si>
  <si>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</si>
  <si>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Leány A 20</t>
  </si>
  <si>
    <t>LPU Leány B 20</t>
  </si>
  <si>
    <t>LPI Fiú A 20</t>
  </si>
  <si>
    <t>LPI Fiú B 20</t>
  </si>
  <si>
    <t>LPI Leány A 20</t>
  </si>
  <si>
    <t>LPI Leány B 20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</si>
  <si>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</si>
  <si>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</si>
  <si>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</si>
  <si>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</si>
  <si>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</si>
  <si>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</si>
  <si>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</si>
  <si>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</si>
  <si>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</si>
  <si>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</si>
  <si>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</si>
  <si>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</si>
  <si>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</si>
  <si>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</si>
  <si>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</si>
  <si>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</si>
  <si>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</si>
  <si>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2019/20</t>
  </si>
  <si>
    <t>Kecskemét 2019. november 09.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</si>
  <si>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</si>
  <si>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</si>
  <si>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</si>
  <si>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</si>
  <si>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</si>
  <si>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</si>
  <si>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</si>
  <si>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</si>
  <si>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</si>
  <si>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</si>
  <si>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</si>
  <si>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</si>
  <si>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</si>
  <si>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</si>
  <si>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</si>
  <si>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</si>
  <si>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</si>
  <si>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</si>
  <si>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</si>
  <si>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</si>
  <si>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</si>
  <si>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</si>
  <si>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</si>
  <si>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</si>
  <si>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</si>
  <si>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</si>
  <si>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</si>
  <si>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</si>
  <si>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</si>
  <si>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</si>
  <si>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</si>
  <si>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</si>
  <si>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</si>
  <si>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2021/2022. TANÉVI</t>
  </si>
  <si>
    <t xml:space="preserve">    …........  Megyei Sportlövő Szövetség                                                                                                                                                 ….........Megyei Sportlövő Szövetség                               </t>
  </si>
  <si>
    <t>Megye: Zala</t>
  </si>
  <si>
    <t>Helyszín: Zalaegerszeg, Ebergényi u. 45.</t>
  </si>
  <si>
    <t>Időpont: 2022.04.08.</t>
  </si>
  <si>
    <t>Varga Levente</t>
  </si>
  <si>
    <t>Havasi Balázs</t>
  </si>
  <si>
    <t>Havasi Bálint</t>
  </si>
  <si>
    <t>Kovács Péter</t>
  </si>
  <si>
    <t>Zalaegerszeg</t>
  </si>
  <si>
    <t>Egervár</t>
  </si>
  <si>
    <t xml:space="preserve">Zalaegerszegi Dózsa György Magyar-Angol Két Tanítási Nyelvű Általános Iskola </t>
  </si>
  <si>
    <t>Egervári László Általános Iskola</t>
  </si>
  <si>
    <t>Zala</t>
  </si>
  <si>
    <t>Kálmán Bálint</t>
  </si>
  <si>
    <t>Tavaszy Norbert Tamás</t>
  </si>
  <si>
    <t>Varga Botond Zoltán</t>
  </si>
  <si>
    <t>Horogh Soma</t>
  </si>
  <si>
    <t>Tankovics Tamás</t>
  </si>
  <si>
    <t>Nagykanizsa</t>
  </si>
  <si>
    <t>Zalaegerszegi Ady Endre Általános Iskola, Gimnázium és Alapfokú Művészeti Iskola</t>
  </si>
  <si>
    <t>Zalaegerszegi SZC Széchenyi István Technikum</t>
  </si>
  <si>
    <t>Zalaegerszegi SZC Ganz Ábrahám Technikum</t>
  </si>
  <si>
    <t>Nagykanizsai SZC Zsigmondy Vilmos Technikum</t>
  </si>
  <si>
    <t>Nagykanizsai SZC Cserháti Sándor Technikum és Kollégium</t>
  </si>
  <si>
    <t>Havasi Liliána</t>
  </si>
  <si>
    <t>Kónya Botond</t>
  </si>
  <si>
    <t>Tóth Gyula Ferenc</t>
  </si>
  <si>
    <t>Egry József Általános Iskola és Alapfokú Művészeti Iskola</t>
  </si>
  <si>
    <t>Jurkovics Kadosa Radó</t>
  </si>
  <si>
    <t>Szabó Nimród Milán</t>
  </si>
  <si>
    <t>Szedlák Ádám</t>
  </si>
  <si>
    <t>Szurgent Bence</t>
  </si>
  <si>
    <t>Dabosi Zénó</t>
  </si>
  <si>
    <t>Herczeg Botond</t>
  </si>
  <si>
    <t>Sulyok Roland</t>
  </si>
  <si>
    <t>Kovács Jakab Kristóf</t>
  </si>
  <si>
    <t>Kárpáti János Általános Iskola és Alapfokú Művészeti Iskola</t>
  </si>
  <si>
    <t>Zalaegerszegi Petőfi Sándor Magyar-Angol Két Tanítási Nyelvű Általános Iskola</t>
  </si>
  <si>
    <t>Söjtöri Deák Ferenc Általános Iskola</t>
  </si>
  <si>
    <t>Csány-Szendrey Általános Iskola és Alapfokú Művészeti Iskola</t>
  </si>
  <si>
    <t>Szabó István Általános Iskola</t>
  </si>
  <si>
    <t>Söjtör</t>
  </si>
  <si>
    <t>Keszthely</t>
  </si>
  <si>
    <t>Cserszegtomaj</t>
  </si>
  <si>
    <t>Gyenesdiás</t>
  </si>
  <si>
    <t>Tömör Csombor</t>
  </si>
  <si>
    <t>Keszthelyi Vajda János Gimnázium</t>
  </si>
  <si>
    <t>Soós Bendegúz</t>
  </si>
  <si>
    <t>Zalaegerszegi SZC Keszthelyi Asbóth Sándor Technikum, Szakképző Iskola és Kollégium</t>
  </si>
  <si>
    <t>Remi Jázmin Boglárka</t>
  </si>
  <si>
    <t>Zalaegerszegi Kölcsey Ferenc Gimnázium</t>
  </si>
  <si>
    <t>Zárttirányzékú Légpuska 20 lövéses - Fiú III-IV korcsoport - EGYÉNI</t>
  </si>
  <si>
    <t>Csiszár Ábel</t>
  </si>
  <si>
    <t>Sándor-Beck Norbert</t>
  </si>
  <si>
    <t>Szabados Koppány</t>
  </si>
  <si>
    <t>Izsák Imre Általános Iskola</t>
  </si>
  <si>
    <t>Zrínyi Miklós - Bolyai János Általános Iskola</t>
  </si>
  <si>
    <t>Zárttirányzékú Légpuska 20 lövéses - Fiú V-VI kcs "B" kategória - EGYÉNI</t>
  </si>
  <si>
    <t>Bencze Richárd</t>
  </si>
  <si>
    <t>Zártirányzékú légpuska 40 lövéses - Leány V-VI kcs "A" kategória - EGYÉNI</t>
  </si>
  <si>
    <t>Szabó Zsófia</t>
  </si>
  <si>
    <t>Borsos Eszter</t>
  </si>
  <si>
    <t>Piarista Általános Iskola, Gimnázium, Kollégium és Boldog Donáti Celesztina Óvoda</t>
  </si>
  <si>
    <t>Bors Mónika</t>
  </si>
  <si>
    <t>Kálóczi Szilvia Regina</t>
  </si>
  <si>
    <t>Lenner Vanda</t>
  </si>
  <si>
    <t>Hotter Petra</t>
  </si>
  <si>
    <t>Erős Anna</t>
  </si>
  <si>
    <t>Dósa Bulcsú</t>
  </si>
  <si>
    <t>Fekete Ádám Norbert</t>
  </si>
  <si>
    <t>Kaló Ádám</t>
  </si>
  <si>
    <t>Zárttirányzékú Légpuska 20 lövéses - Leány III-IV korcsoport - EGYÉNI</t>
  </si>
  <si>
    <t>Gombócz Tímea</t>
  </si>
  <si>
    <t>Mindszenty József Általános Iskola, Gimnázium és Kollégium</t>
  </si>
  <si>
    <t>DNS</t>
  </si>
  <si>
    <t>Nevezés - Zala Megye</t>
  </si>
  <si>
    <t>A Zala Megyei Sportlövő Szövetség a megyei döntőn elért eredményeik alapján a következő tanulókat nevezi a Sportlövő Diákolimpia® 2021/2022 tanévi Országos Döntőjére.</t>
  </si>
  <si>
    <t>2021/22</t>
  </si>
  <si>
    <t>Zalaegerszeg 2022. április 08.</t>
  </si>
  <si>
    <t>LPU Fiú A 40</t>
  </si>
  <si>
    <t>LPU Leány A 40</t>
  </si>
  <si>
    <t>LPI Fiú A 40</t>
  </si>
  <si>
    <t>LPI Leány A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</si>
</sst>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b/>
      <sz val="28"/>
      <color indexed="1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</font>
    <font>
      <sz val="10"/>
      <color indexed="8"/>
      <name val="Arial CE"/>
      <charset val="238"/>
    </font>
    <font>
      <sz val="8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5" fillId="0" borderId="0"/>
  </cellStyleXfs>
  <cellXfs count="144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3" xfId="0" applyFont="1" applyFill="1" applyBorder="1" applyAlignment="1">
      <alignment vertical="center"/>
    </xf>
    <xf numFmtId="0" fontId="24" fillId="5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22" fillId="0" borderId="0" xfId="0" applyFont="1" applyAlignment="1">
      <alignment horizontal="right" vertical="center"/>
    </xf>
    <xf numFmtId="0" fontId="29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4" fillId="5" borderId="4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6" fillId="0" borderId="1" xfId="3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5" fillId="0" borderId="5" xfId="3" applyFill="1" applyBorder="1" applyAlignment="1">
      <alignment vertical="center"/>
    </xf>
    <xf numFmtId="0" fontId="35" fillId="0" borderId="1" xfId="3" applyFill="1" applyBorder="1" applyAlignment="1">
      <alignment vertical="center"/>
    </xf>
    <xf numFmtId="0" fontId="35" fillId="0" borderId="6" xfId="3" applyFill="1" applyBorder="1" applyAlignment="1">
      <alignment vertical="center"/>
    </xf>
    <xf numFmtId="0" fontId="35" fillId="0" borderId="7" xfId="3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justify" vertical="center"/>
    </xf>
    <xf numFmtId="0" fontId="35" fillId="0" borderId="1" xfId="3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/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justify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1" xfId="0" applyFont="1" applyFill="1" applyBorder="1" applyAlignment="1">
      <alignment horizontal="righ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0" xfId="0" applyFont="1"/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/>
    </xf>
    <xf numFmtId="0" fontId="27" fillId="6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6" borderId="0" xfId="0" applyFont="1" applyFill="1" applyAlignment="1">
      <alignment horizontal="right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9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33" fillId="0" borderId="0" xfId="0" applyFont="1" applyAlignment="1"/>
    <xf numFmtId="0" fontId="18" fillId="0" borderId="0" xfId="0" applyFont="1" applyAlignment="1"/>
  </cellXfs>
  <cellStyles count="4">
    <cellStyle name="Excel Built-in Normal" xfId="1"/>
    <cellStyle name="Normál" xfId="0" builtinId="0"/>
    <cellStyle name="Normál 2" xfId="2"/>
    <cellStyle name="Normál 3" xfId="3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numFmt numFmtId="33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133350</xdr:rowOff>
    </xdr:from>
    <xdr:to>
      <xdr:col>3</xdr:col>
      <xdr:colOff>76200</xdr:colOff>
      <xdr:row>19</xdr:row>
      <xdr:rowOff>165100</xdr:rowOff>
    </xdr:to>
    <xdr:pic>
      <xdr:nvPicPr>
        <xdr:cNvPr id="1025" name="Kép 3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463800"/>
          <a:ext cx="18478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3</xdr:row>
      <xdr:rowOff>95250</xdr:rowOff>
    </xdr:from>
    <xdr:to>
      <xdr:col>6</xdr:col>
      <xdr:colOff>0</xdr:colOff>
      <xdr:row>9</xdr:row>
      <xdr:rowOff>133350</xdr:rowOff>
    </xdr:to>
    <xdr:pic>
      <xdr:nvPicPr>
        <xdr:cNvPr id="1026" name="Kép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9470" b="8089"/>
        <a:stretch>
          <a:fillRect/>
        </a:stretch>
      </xdr:blipFill>
      <xdr:spPr bwMode="auto">
        <a:xfrm>
          <a:off x="1720850" y="850900"/>
          <a:ext cx="212725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603250</xdr:colOff>
      <xdr:row>8</xdr:row>
      <xdr:rowOff>88900</xdr:rowOff>
    </xdr:from>
    <xdr:to>
      <xdr:col>8</xdr:col>
      <xdr:colOff>304800</xdr:colOff>
      <xdr:row>19</xdr:row>
      <xdr:rowOff>152400</xdr:rowOff>
    </xdr:to>
    <xdr:pic>
      <xdr:nvPicPr>
        <xdr:cNvPr id="1027" name="Picture 2" descr="HOME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1924050"/>
          <a:ext cx="1625600" cy="18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pu_z_Le&#225;ny_a_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pi40_Le&#225;ny_a_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u_z_Leány_a_2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i40_Leány_a_4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A25" sqref="A25:I25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9.140625" style="20"/>
    <col min="4" max="6" width="9.140625" style="21"/>
    <col min="7" max="8" width="9.140625" style="20"/>
    <col min="9" max="9" width="9.140625" style="22"/>
    <col min="10" max="16384" width="9.140625" style="21"/>
  </cols>
  <sheetData>
    <row r="2" spans="1:9" s="24" customFormat="1" ht="23.25" x14ac:dyDescent="0.35">
      <c r="A2" s="123" t="s">
        <v>76</v>
      </c>
      <c r="B2" s="123"/>
      <c r="C2" s="123"/>
      <c r="D2" s="123"/>
      <c r="E2" s="123"/>
      <c r="F2" s="123"/>
      <c r="G2" s="123"/>
      <c r="H2" s="123"/>
      <c r="I2" s="123"/>
    </row>
    <row r="3" spans="1:9" s="24" customFormat="1" ht="23.25" x14ac:dyDescent="0.35">
      <c r="A3" s="123" t="s">
        <v>7</v>
      </c>
      <c r="B3" s="123"/>
      <c r="C3" s="123"/>
      <c r="D3" s="123"/>
      <c r="E3" s="123"/>
      <c r="F3" s="123"/>
      <c r="G3" s="123"/>
      <c r="H3" s="123"/>
      <c r="I3" s="123"/>
    </row>
    <row r="4" spans="1:9" s="24" customFormat="1" ht="23.25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s="24" customFormat="1" ht="23.25" x14ac:dyDescent="0.35">
      <c r="A5" s="32"/>
      <c r="B5" s="32"/>
      <c r="C5" s="32"/>
      <c r="D5" s="32"/>
      <c r="E5" s="32"/>
      <c r="F5" s="32"/>
      <c r="G5" s="32"/>
      <c r="H5" s="32"/>
      <c r="I5" s="32"/>
    </row>
    <row r="20" spans="1:9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6.25" x14ac:dyDescent="0.4">
      <c r="A21" s="124" t="s">
        <v>78</v>
      </c>
      <c r="B21" s="124"/>
      <c r="C21" s="124"/>
      <c r="D21" s="124"/>
      <c r="E21" s="124"/>
      <c r="F21" s="124"/>
      <c r="G21" s="124"/>
      <c r="H21" s="124"/>
      <c r="I21" s="124"/>
    </row>
    <row r="22" spans="1:9" s="26" customFormat="1" ht="23.25" x14ac:dyDescent="0.35">
      <c r="A22" s="25"/>
      <c r="C22" s="25"/>
      <c r="G22" s="25"/>
      <c r="H22" s="25"/>
      <c r="I22" s="27"/>
    </row>
    <row r="23" spans="1:9" s="24" customFormat="1" ht="23.25" x14ac:dyDescent="0.35">
      <c r="A23" s="123" t="s">
        <v>79</v>
      </c>
      <c r="B23" s="123"/>
      <c r="C23" s="123"/>
      <c r="D23" s="123"/>
      <c r="E23" s="123"/>
      <c r="F23" s="123"/>
      <c r="G23" s="123"/>
      <c r="H23" s="123"/>
      <c r="I23" s="123"/>
    </row>
    <row r="24" spans="1:9" s="26" customFormat="1" ht="23.25" x14ac:dyDescent="0.35">
      <c r="A24" s="25"/>
      <c r="C24" s="25"/>
      <c r="G24" s="25"/>
      <c r="H24" s="25"/>
      <c r="I24" s="27"/>
    </row>
    <row r="25" spans="1:9" s="26" customFormat="1" ht="23.25" x14ac:dyDescent="0.35">
      <c r="A25" s="122" t="s">
        <v>80</v>
      </c>
      <c r="B25" s="122"/>
      <c r="C25" s="122"/>
      <c r="D25" s="122"/>
      <c r="E25" s="122"/>
      <c r="F25" s="122"/>
      <c r="G25" s="122"/>
      <c r="H25" s="122"/>
      <c r="I25" s="122"/>
    </row>
    <row r="27" spans="1:9" s="26" customFormat="1" ht="23.25" x14ac:dyDescent="0.35">
      <c r="A27" s="122" t="s">
        <v>8</v>
      </c>
      <c r="B27" s="122"/>
      <c r="C27" s="122"/>
      <c r="D27" s="122"/>
      <c r="E27" s="122"/>
      <c r="F27" s="122"/>
      <c r="G27" s="122"/>
      <c r="H27" s="122"/>
      <c r="I27" s="122"/>
    </row>
    <row r="28" spans="1:9" s="18" customFormat="1" ht="18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2">
      <c r="G47" s="23"/>
    </row>
    <row r="48" spans="7:7" x14ac:dyDescent="0.2">
      <c r="G48" s="21"/>
    </row>
    <row r="49" spans="7:7" x14ac:dyDescent="0.2">
      <c r="G49" s="21"/>
    </row>
    <row r="50" spans="7:7" x14ac:dyDescent="0.2">
      <c r="G50" s="21"/>
    </row>
    <row r="51" spans="7:7" x14ac:dyDescent="0.2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9685039370078741" bottom="1.1811023622047245" header="0.51181102362204722" footer="0.51181102362204722"/>
  <pageSetup paperSize="9" scale="64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3FB5"/>
  </sheetPr>
  <dimension ref="A1:K19"/>
  <sheetViews>
    <sheetView zoomScale="70" zoomScaleNormal="70" workbookViewId="0">
      <selection activeCell="B3" sqref="B3:K5"/>
    </sheetView>
  </sheetViews>
  <sheetFormatPr defaultRowHeight="12.75" x14ac:dyDescent="0.2"/>
  <cols>
    <col min="1" max="1" width="5.5703125" customWidth="1"/>
    <col min="2" max="2" width="25.140625" bestFit="1" customWidth="1"/>
    <col min="3" max="3" width="9" customWidth="1"/>
    <col min="4" max="4" width="16.7109375" customWidth="1"/>
    <col min="5" max="5" width="82.7109375" customWidth="1"/>
    <col min="6" max="6" width="8.42578125" bestFit="1" customWidth="1"/>
    <col min="7" max="8" width="6.5703125" customWidth="1"/>
    <col min="9" max="9" width="6.7109375" customWidth="1"/>
    <col min="10" max="10" width="7.28515625" customWidth="1"/>
    <col min="11" max="11" width="6.85546875" bestFit="1" customWidth="1"/>
  </cols>
  <sheetData>
    <row r="1" spans="1:11" ht="15.75" x14ac:dyDescent="0.2">
      <c r="A1" s="1" t="s">
        <v>136</v>
      </c>
      <c r="B1" s="3"/>
      <c r="C1" s="4"/>
      <c r="D1" s="3"/>
      <c r="E1" s="3"/>
      <c r="F1" s="11"/>
      <c r="G1" s="9"/>
      <c r="H1" s="9"/>
      <c r="I1" s="9"/>
      <c r="J1" s="9"/>
      <c r="K1" s="3"/>
    </row>
    <row r="2" spans="1:1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58" customFormat="1" ht="17.100000000000001" customHeight="1" x14ac:dyDescent="0.2">
      <c r="A3" s="104">
        <v>1</v>
      </c>
      <c r="B3" s="35" t="s">
        <v>138</v>
      </c>
      <c r="C3" s="95">
        <v>2005</v>
      </c>
      <c r="D3" s="96" t="s">
        <v>95</v>
      </c>
      <c r="E3" s="96" t="s">
        <v>139</v>
      </c>
      <c r="F3" s="96" t="s">
        <v>89</v>
      </c>
      <c r="G3" s="29">
        <v>97</v>
      </c>
      <c r="H3" s="29">
        <v>98</v>
      </c>
      <c r="I3" s="29">
        <v>95</v>
      </c>
      <c r="J3" s="29">
        <v>98</v>
      </c>
      <c r="K3" s="107">
        <f t="shared" ref="K3:K12" si="0">SUM(G3:J3)</f>
        <v>388</v>
      </c>
    </row>
    <row r="4" spans="1:11" s="58" customFormat="1" ht="17.100000000000001" customHeight="1" x14ac:dyDescent="0.2">
      <c r="A4" s="104">
        <v>2</v>
      </c>
      <c r="B4" s="58" t="s">
        <v>137</v>
      </c>
      <c r="C4" s="95">
        <v>2004</v>
      </c>
      <c r="D4" s="96" t="s">
        <v>85</v>
      </c>
      <c r="E4" s="96" t="s">
        <v>98</v>
      </c>
      <c r="F4" s="96" t="s">
        <v>89</v>
      </c>
      <c r="G4" s="29">
        <v>95</v>
      </c>
      <c r="H4" s="29">
        <v>96</v>
      </c>
      <c r="I4" s="29">
        <v>96</v>
      </c>
      <c r="J4" s="29">
        <v>95</v>
      </c>
      <c r="K4" s="107">
        <f t="shared" si="0"/>
        <v>382</v>
      </c>
    </row>
    <row r="5" spans="1:11" s="58" customFormat="1" ht="17.100000000000001" customHeight="1" x14ac:dyDescent="0.2">
      <c r="A5" s="104">
        <v>3</v>
      </c>
      <c r="B5" s="35" t="s">
        <v>126</v>
      </c>
      <c r="C5" s="95">
        <v>2002</v>
      </c>
      <c r="D5" s="35" t="s">
        <v>85</v>
      </c>
      <c r="E5" s="96" t="s">
        <v>127</v>
      </c>
      <c r="F5" s="96" t="s">
        <v>89</v>
      </c>
      <c r="G5" s="29">
        <v>88</v>
      </c>
      <c r="H5" s="29">
        <v>85</v>
      </c>
      <c r="I5" s="29">
        <v>87</v>
      </c>
      <c r="J5" s="29">
        <v>91</v>
      </c>
      <c r="K5" s="107">
        <f t="shared" si="0"/>
        <v>351</v>
      </c>
    </row>
    <row r="6" spans="1:1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ht="15.75" x14ac:dyDescent="0.2">
      <c r="A7" s="29">
        <v>5</v>
      </c>
      <c r="B7" s="35"/>
      <c r="C7" s="95"/>
      <c r="D7" s="96"/>
      <c r="E7" s="96"/>
      <c r="F7" s="96"/>
      <c r="G7" s="30"/>
      <c r="H7" s="30"/>
      <c r="I7" s="30"/>
      <c r="J7" s="30"/>
      <c r="K7" s="31">
        <f t="shared" si="0"/>
        <v>0</v>
      </c>
    </row>
    <row r="8" spans="1:11" ht="15.75" x14ac:dyDescent="0.2">
      <c r="A8" s="29">
        <v>6</v>
      </c>
      <c r="B8" s="35"/>
      <c r="C8" s="34"/>
      <c r="D8" s="35"/>
      <c r="E8" s="36"/>
      <c r="F8" s="36"/>
      <c r="G8" s="30"/>
      <c r="H8" s="30"/>
      <c r="I8" s="30"/>
      <c r="J8" s="30"/>
      <c r="K8" s="31">
        <f t="shared" si="0"/>
        <v>0</v>
      </c>
    </row>
    <row r="9" spans="1:11" ht="15.75" x14ac:dyDescent="0.2">
      <c r="A9" s="29">
        <v>7</v>
      </c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ht="15" x14ac:dyDescent="0.2">
      <c r="A13" s="4"/>
      <c r="B13" s="3"/>
      <c r="C13" s="4"/>
      <c r="D13" s="3"/>
      <c r="E13" s="3"/>
      <c r="F13" s="11"/>
      <c r="G13" s="9"/>
      <c r="H13" s="9"/>
      <c r="I13" s="9"/>
      <c r="J13" s="9"/>
      <c r="K13" s="3"/>
    </row>
    <row r="14" spans="1:11" ht="15" x14ac:dyDescent="0.2">
      <c r="A14" s="4"/>
      <c r="B14" s="3"/>
      <c r="C14" s="4"/>
      <c r="D14" s="3"/>
      <c r="E14" s="3"/>
      <c r="F14" s="11"/>
      <c r="G14" s="9"/>
      <c r="H14" s="9"/>
      <c r="I14" s="9"/>
      <c r="J14" s="9"/>
      <c r="K14" s="3"/>
    </row>
    <row r="15" spans="1:11" ht="15.75" x14ac:dyDescent="0.2">
      <c r="A15" s="4"/>
      <c r="B15" s="2" t="s">
        <v>34</v>
      </c>
      <c r="C15" s="4"/>
      <c r="D15" s="3"/>
      <c r="E15" s="3"/>
      <c r="F15" s="11"/>
      <c r="G15" s="9"/>
      <c r="H15" s="9"/>
      <c r="I15" s="9"/>
      <c r="J15" s="9"/>
      <c r="K15" s="3"/>
    </row>
    <row r="16" spans="1:11" ht="15.75" x14ac:dyDescent="0.2">
      <c r="A16" s="37" t="s">
        <v>28</v>
      </c>
      <c r="B16" s="69" t="s">
        <v>43</v>
      </c>
      <c r="C16" s="69"/>
      <c r="D16" s="28"/>
      <c r="E16" s="28"/>
      <c r="F16" s="69" t="s">
        <v>43</v>
      </c>
      <c r="G16" s="28"/>
      <c r="H16" s="28"/>
      <c r="I16" s="66"/>
      <c r="J16" s="28"/>
      <c r="K16" s="66" t="s">
        <v>43</v>
      </c>
    </row>
    <row r="17" spans="1:11" ht="15" x14ac:dyDescent="0.2">
      <c r="A17" s="37"/>
      <c r="B17" s="69" t="s">
        <v>43</v>
      </c>
      <c r="C17" s="69" t="s">
        <v>43</v>
      </c>
      <c r="D17" s="28"/>
      <c r="E17" s="28"/>
      <c r="F17" s="28"/>
      <c r="G17" s="28"/>
      <c r="H17" s="28"/>
      <c r="I17" s="28"/>
      <c r="J17" s="28" t="s">
        <v>43</v>
      </c>
      <c r="K17" s="28"/>
    </row>
    <row r="18" spans="1:11" ht="15" x14ac:dyDescent="0.2">
      <c r="A18" s="37"/>
      <c r="B18" s="69" t="s">
        <v>43</v>
      </c>
      <c r="C18" s="69" t="s">
        <v>43</v>
      </c>
      <c r="D18" s="28"/>
      <c r="E18" s="28"/>
      <c r="F18" s="28"/>
      <c r="G18" s="28"/>
      <c r="H18" s="28"/>
      <c r="I18" s="28"/>
      <c r="J18" s="28" t="s">
        <v>43</v>
      </c>
      <c r="K18" s="28"/>
    </row>
    <row r="19" spans="1:11" ht="15" x14ac:dyDescent="0.2">
      <c r="A19" s="37"/>
      <c r="B19" s="69" t="s">
        <v>43</v>
      </c>
      <c r="C19" s="69" t="s">
        <v>43</v>
      </c>
      <c r="D19" s="28"/>
      <c r="E19" s="28"/>
      <c r="F19" s="28"/>
      <c r="G19" s="28"/>
      <c r="H19" s="28"/>
      <c r="I19" s="28"/>
      <c r="J19" s="28" t="s">
        <v>43</v>
      </c>
      <c r="K19" s="28"/>
    </row>
  </sheetData>
  <phoneticPr fontId="37" type="noConversion"/>
  <conditionalFormatting sqref="K3:K12">
    <cfRule type="cellIs" dxfId="48" priority="1" operator="lessThanOr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3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E18" sqref="E18:E20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8.5703125" style="5" customWidth="1"/>
    <col min="4" max="4" width="18.85546875" style="5" customWidth="1"/>
    <col min="5" max="5" width="87.7109375" style="5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6.28515625" style="9" bestFit="1" customWidth="1"/>
    <col min="11" max="16384" width="9.140625" style="3"/>
  </cols>
  <sheetData>
    <row r="1" spans="1:10" ht="24.75" customHeight="1" x14ac:dyDescent="0.2">
      <c r="A1" s="1" t="s">
        <v>53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7.100000000000001" customHeight="1" x14ac:dyDescent="0.2">
      <c r="A3" s="104">
        <v>1</v>
      </c>
      <c r="B3" s="35" t="s">
        <v>107</v>
      </c>
      <c r="C3" s="95">
        <v>2010</v>
      </c>
      <c r="D3" s="96" t="s">
        <v>119</v>
      </c>
      <c r="E3" s="96" t="s">
        <v>104</v>
      </c>
      <c r="F3" s="35" t="s">
        <v>89</v>
      </c>
      <c r="G3" s="30">
        <v>81</v>
      </c>
      <c r="H3" s="30">
        <v>93</v>
      </c>
      <c r="I3" s="107">
        <f t="shared" ref="I3:I12" si="0">SUM(G3:H3)</f>
        <v>174</v>
      </c>
      <c r="J3" s="33"/>
    </row>
    <row r="4" spans="1:10" s="28" customFormat="1" ht="17.100000000000001" customHeight="1" x14ac:dyDescent="0.2">
      <c r="A4" s="104">
        <v>2</v>
      </c>
      <c r="B4" s="35" t="s">
        <v>108</v>
      </c>
      <c r="C4" s="95">
        <v>2010</v>
      </c>
      <c r="D4" s="96" t="s">
        <v>119</v>
      </c>
      <c r="E4" s="96" t="s">
        <v>116</v>
      </c>
      <c r="F4" s="35" t="s">
        <v>89</v>
      </c>
      <c r="G4" s="30">
        <v>75</v>
      </c>
      <c r="H4" s="30">
        <v>78</v>
      </c>
      <c r="I4" s="107">
        <f t="shared" si="0"/>
        <v>153</v>
      </c>
      <c r="J4" s="33"/>
    </row>
    <row r="5" spans="1:10" s="28" customFormat="1" ht="17.100000000000001" customHeight="1" x14ac:dyDescent="0.2">
      <c r="A5" s="104">
        <v>3</v>
      </c>
      <c r="B5" s="35" t="s">
        <v>102</v>
      </c>
      <c r="C5" s="95"/>
      <c r="D5" s="96" t="s">
        <v>85</v>
      </c>
      <c r="E5" s="96" t="s">
        <v>114</v>
      </c>
      <c r="F5" s="35" t="s">
        <v>89</v>
      </c>
      <c r="G5" s="30">
        <v>69</v>
      </c>
      <c r="H5" s="30">
        <v>76</v>
      </c>
      <c r="I5" s="107">
        <f t="shared" si="0"/>
        <v>145</v>
      </c>
      <c r="J5" s="33"/>
    </row>
    <row r="6" spans="1:10" s="28" customFormat="1" ht="17.100000000000001" customHeight="1" x14ac:dyDescent="0.2">
      <c r="A6" s="29">
        <v>4</v>
      </c>
      <c r="B6" s="35" t="s">
        <v>103</v>
      </c>
      <c r="C6" s="95"/>
      <c r="D6" s="96" t="s">
        <v>118</v>
      </c>
      <c r="E6" s="96" t="s">
        <v>115</v>
      </c>
      <c r="F6" s="35" t="s">
        <v>89</v>
      </c>
      <c r="G6" s="30">
        <v>72</v>
      </c>
      <c r="H6" s="30">
        <v>73</v>
      </c>
      <c r="I6" s="31">
        <f t="shared" si="0"/>
        <v>145</v>
      </c>
      <c r="J6" s="33"/>
    </row>
    <row r="7" spans="1:10" s="28" customFormat="1" ht="17.100000000000001" customHeight="1" x14ac:dyDescent="0.2">
      <c r="A7" s="29">
        <v>5</v>
      </c>
      <c r="B7" s="35" t="s">
        <v>109</v>
      </c>
      <c r="C7" s="95">
        <v>2008</v>
      </c>
      <c r="D7" s="96" t="s">
        <v>120</v>
      </c>
      <c r="E7" s="96" t="s">
        <v>117</v>
      </c>
      <c r="F7" s="35" t="s">
        <v>89</v>
      </c>
      <c r="G7" s="30">
        <v>66</v>
      </c>
      <c r="H7" s="30">
        <v>73</v>
      </c>
      <c r="I7" s="31">
        <f t="shared" si="0"/>
        <v>139</v>
      </c>
      <c r="J7" s="33"/>
    </row>
    <row r="8" spans="1:10" s="28" customFormat="1" ht="17.100000000000001" customHeight="1" x14ac:dyDescent="0.2">
      <c r="A8" s="29">
        <v>6</v>
      </c>
      <c r="B8" s="35" t="s">
        <v>111</v>
      </c>
      <c r="C8" s="95">
        <v>2009</v>
      </c>
      <c r="D8" s="96" t="s">
        <v>121</v>
      </c>
      <c r="E8" s="96" t="s">
        <v>113</v>
      </c>
      <c r="F8" s="35" t="s">
        <v>89</v>
      </c>
      <c r="G8" s="30">
        <v>60</v>
      </c>
      <c r="H8" s="30">
        <v>67</v>
      </c>
      <c r="I8" s="31">
        <f t="shared" si="0"/>
        <v>127</v>
      </c>
      <c r="J8" s="33"/>
    </row>
    <row r="9" spans="1:10" s="28" customFormat="1" ht="17.100000000000001" customHeight="1" x14ac:dyDescent="0.2">
      <c r="A9" s="29">
        <v>7</v>
      </c>
      <c r="B9" s="35" t="s">
        <v>110</v>
      </c>
      <c r="C9" s="95">
        <v>2009</v>
      </c>
      <c r="D9" s="96" t="s">
        <v>121</v>
      </c>
      <c r="E9" s="96" t="s">
        <v>113</v>
      </c>
      <c r="F9" s="35" t="s">
        <v>89</v>
      </c>
      <c r="G9" s="30">
        <v>52</v>
      </c>
      <c r="H9" s="30">
        <v>69</v>
      </c>
      <c r="I9" s="31">
        <f t="shared" si="0"/>
        <v>121</v>
      </c>
      <c r="J9" s="33"/>
    </row>
    <row r="10" spans="1:10" s="28" customFormat="1" ht="17.100000000000001" customHeight="1" x14ac:dyDescent="0.2">
      <c r="A10" s="29">
        <v>8</v>
      </c>
      <c r="B10" s="35" t="s">
        <v>105</v>
      </c>
      <c r="C10" s="95">
        <v>2010</v>
      </c>
      <c r="D10" s="96" t="s">
        <v>119</v>
      </c>
      <c r="E10" s="96" t="s">
        <v>104</v>
      </c>
      <c r="F10" s="35" t="s">
        <v>89</v>
      </c>
      <c r="G10" s="30">
        <v>57</v>
      </c>
      <c r="H10" s="30">
        <v>63</v>
      </c>
      <c r="I10" s="31">
        <f t="shared" si="0"/>
        <v>120</v>
      </c>
      <c r="J10" s="33"/>
    </row>
    <row r="11" spans="1:10" s="28" customFormat="1" ht="17.100000000000001" customHeight="1" x14ac:dyDescent="0.2">
      <c r="A11" s="29">
        <v>9</v>
      </c>
      <c r="B11" s="35" t="s">
        <v>112</v>
      </c>
      <c r="C11" s="95">
        <v>2010</v>
      </c>
      <c r="D11" s="96" t="s">
        <v>121</v>
      </c>
      <c r="E11" s="96" t="s">
        <v>113</v>
      </c>
      <c r="F11" s="35" t="s">
        <v>89</v>
      </c>
      <c r="G11" s="30">
        <v>49</v>
      </c>
      <c r="H11" s="30">
        <v>61</v>
      </c>
      <c r="I11" s="31">
        <f t="shared" si="0"/>
        <v>110</v>
      </c>
      <c r="J11" s="33"/>
    </row>
    <row r="12" spans="1:10" s="28" customFormat="1" ht="17.100000000000001" customHeight="1" x14ac:dyDescent="0.2">
      <c r="A12" s="29">
        <v>10</v>
      </c>
      <c r="B12" s="35" t="s">
        <v>106</v>
      </c>
      <c r="C12" s="95">
        <v>2010</v>
      </c>
      <c r="D12" s="96" t="s">
        <v>119</v>
      </c>
      <c r="E12" s="96" t="s">
        <v>104</v>
      </c>
      <c r="F12" s="35" t="s">
        <v>89</v>
      </c>
      <c r="G12" s="30">
        <v>36</v>
      </c>
      <c r="H12" s="30">
        <v>47</v>
      </c>
      <c r="I12" s="31">
        <f t="shared" si="0"/>
        <v>83</v>
      </c>
      <c r="J12" s="33"/>
    </row>
    <row r="13" spans="1:10" s="28" customFormat="1" ht="15.75" x14ac:dyDescent="0.2">
      <c r="A13" s="29">
        <v>11</v>
      </c>
      <c r="B13" s="35"/>
      <c r="C13" s="34"/>
      <c r="D13" s="36"/>
      <c r="E13" s="36"/>
      <c r="F13" s="78"/>
      <c r="G13" s="30"/>
      <c r="H13" s="30"/>
      <c r="I13" s="31">
        <f t="shared" ref="I13:I23" si="1">SUM(G13:H13)</f>
        <v>0</v>
      </c>
      <c r="J13" s="33"/>
    </row>
    <row r="14" spans="1:10" s="28" customFormat="1" ht="15.75" x14ac:dyDescent="0.2">
      <c r="A14" s="29">
        <v>12</v>
      </c>
      <c r="B14" s="35"/>
      <c r="C14" s="34"/>
      <c r="D14" s="36"/>
      <c r="E14" s="36"/>
      <c r="F14" s="78"/>
      <c r="G14" s="30"/>
      <c r="H14" s="30"/>
      <c r="I14" s="31">
        <f t="shared" si="1"/>
        <v>0</v>
      </c>
      <c r="J14" s="33"/>
    </row>
    <row r="15" spans="1:10" ht="15.75" x14ac:dyDescent="0.2">
      <c r="I15" s="31"/>
    </row>
    <row r="16" spans="1:10" ht="15.75" x14ac:dyDescent="0.2">
      <c r="I16" s="31"/>
    </row>
    <row r="17" spans="1:10" ht="15.75" x14ac:dyDescent="0.2">
      <c r="B17" s="2" t="s">
        <v>34</v>
      </c>
      <c r="I17" s="31"/>
    </row>
    <row r="18" spans="1:10" ht="17.100000000000001" customHeight="1" x14ac:dyDescent="0.2">
      <c r="A18" s="105" t="s">
        <v>28</v>
      </c>
      <c r="B18" s="58" t="s">
        <v>107</v>
      </c>
      <c r="C18" s="28">
        <v>2010</v>
      </c>
      <c r="D18" s="58" t="s">
        <v>119</v>
      </c>
      <c r="E18" s="58" t="s">
        <v>104</v>
      </c>
      <c r="F18" s="28" t="s">
        <v>89</v>
      </c>
      <c r="G18" s="30">
        <v>81</v>
      </c>
      <c r="H18" s="30">
        <v>93</v>
      </c>
      <c r="I18" s="31">
        <f t="shared" si="1"/>
        <v>174</v>
      </c>
      <c r="J18" s="125">
        <f>SUM(G18:H20)</f>
        <v>377</v>
      </c>
    </row>
    <row r="19" spans="1:10" ht="17.100000000000001" customHeight="1" x14ac:dyDescent="0.2">
      <c r="A19" s="37"/>
      <c r="B19" s="58" t="s">
        <v>106</v>
      </c>
      <c r="C19" s="28">
        <v>2010</v>
      </c>
      <c r="D19" s="58" t="s">
        <v>119</v>
      </c>
      <c r="E19" s="58" t="s">
        <v>104</v>
      </c>
      <c r="F19" s="28" t="s">
        <v>89</v>
      </c>
      <c r="G19" s="30">
        <v>36</v>
      </c>
      <c r="H19" s="30">
        <v>47</v>
      </c>
      <c r="I19" s="31">
        <f t="shared" si="1"/>
        <v>83</v>
      </c>
      <c r="J19" s="125"/>
    </row>
    <row r="20" spans="1:10" ht="17.100000000000001" customHeight="1" x14ac:dyDescent="0.2">
      <c r="A20" s="37"/>
      <c r="B20" s="58" t="s">
        <v>105</v>
      </c>
      <c r="C20" s="28">
        <v>2010</v>
      </c>
      <c r="D20" s="58" t="s">
        <v>119</v>
      </c>
      <c r="E20" s="58" t="s">
        <v>104</v>
      </c>
      <c r="F20" s="28" t="s">
        <v>89</v>
      </c>
      <c r="G20" s="30">
        <v>57</v>
      </c>
      <c r="H20" s="30">
        <v>63</v>
      </c>
      <c r="I20" s="31">
        <f t="shared" si="1"/>
        <v>120</v>
      </c>
      <c r="J20" s="125"/>
    </row>
    <row r="21" spans="1:10" ht="17.100000000000001" customHeight="1" x14ac:dyDescent="0.2">
      <c r="A21" s="105" t="s">
        <v>29</v>
      </c>
      <c r="B21" s="58" t="s">
        <v>110</v>
      </c>
      <c r="C21" s="28">
        <v>2009</v>
      </c>
      <c r="D21" s="58" t="s">
        <v>121</v>
      </c>
      <c r="E21" s="58" t="s">
        <v>113</v>
      </c>
      <c r="F21" s="28" t="s">
        <v>89</v>
      </c>
      <c r="G21" s="30">
        <v>52</v>
      </c>
      <c r="H21" s="30">
        <v>69</v>
      </c>
      <c r="I21" s="31">
        <f t="shared" si="1"/>
        <v>121</v>
      </c>
      <c r="J21" s="125">
        <f>SUM(G21:H23)</f>
        <v>358</v>
      </c>
    </row>
    <row r="22" spans="1:10" ht="17.100000000000001" customHeight="1" x14ac:dyDescent="0.2">
      <c r="A22" s="37"/>
      <c r="B22" s="58" t="s">
        <v>111</v>
      </c>
      <c r="C22" s="28">
        <v>2009</v>
      </c>
      <c r="D22" s="58" t="s">
        <v>121</v>
      </c>
      <c r="E22" s="58" t="s">
        <v>113</v>
      </c>
      <c r="F22" s="28" t="s">
        <v>89</v>
      </c>
      <c r="G22" s="30">
        <v>60</v>
      </c>
      <c r="H22" s="30">
        <v>67</v>
      </c>
      <c r="I22" s="31">
        <f t="shared" si="1"/>
        <v>127</v>
      </c>
      <c r="J22" s="125"/>
    </row>
    <row r="23" spans="1:10" ht="17.100000000000001" customHeight="1" x14ac:dyDescent="0.2">
      <c r="B23" s="58" t="s">
        <v>112</v>
      </c>
      <c r="C23" s="3">
        <v>2010</v>
      </c>
      <c r="D23" s="58" t="s">
        <v>121</v>
      </c>
      <c r="E23" s="58" t="s">
        <v>113</v>
      </c>
      <c r="F23" s="28" t="s">
        <v>89</v>
      </c>
      <c r="G23" s="30">
        <v>49</v>
      </c>
      <c r="H23" s="30">
        <v>61</v>
      </c>
      <c r="I23" s="31">
        <f t="shared" si="1"/>
        <v>110</v>
      </c>
      <c r="J23" s="125"/>
    </row>
  </sheetData>
  <mergeCells count="2">
    <mergeCell ref="J18:J20"/>
    <mergeCell ref="J21:J23"/>
  </mergeCells>
  <phoneticPr fontId="0" type="noConversion"/>
  <conditionalFormatting sqref="I3:I14">
    <cfRule type="cellIs" dxfId="47" priority="1" operator="lessThanOrEqual">
      <formula>0</formula>
    </cfRule>
  </conditionalFormatting>
  <printOptions horizontalCentered="1"/>
  <pageMargins left="0.59055118110236227" right="0.59055118110236227" top="1.3779527559055118" bottom="1.1811023622047245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0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B16" sqref="B16:I18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8.140625" style="4" customWidth="1"/>
    <col min="4" max="4" width="17.28515625" style="3" customWidth="1"/>
    <col min="5" max="5" width="40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54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7.100000000000001" customHeight="1" x14ac:dyDescent="0.2">
      <c r="A3" s="104">
        <v>1</v>
      </c>
      <c r="B3" s="101" t="s">
        <v>122</v>
      </c>
      <c r="C3" s="102">
        <v>2006</v>
      </c>
      <c r="D3" s="96" t="s">
        <v>119</v>
      </c>
      <c r="E3" s="96" t="s">
        <v>119</v>
      </c>
      <c r="F3" s="96" t="s">
        <v>89</v>
      </c>
      <c r="G3" s="29">
        <v>59</v>
      </c>
      <c r="H3" s="29">
        <v>72</v>
      </c>
      <c r="I3" s="107">
        <f>SUM(G3:H3)</f>
        <v>131</v>
      </c>
    </row>
    <row r="4" spans="1:9" s="28" customFormat="1" ht="17.100000000000001" customHeight="1" x14ac:dyDescent="0.2">
      <c r="A4" s="104">
        <v>2</v>
      </c>
      <c r="B4" s="94" t="s">
        <v>147</v>
      </c>
      <c r="C4" s="77">
        <v>2004</v>
      </c>
      <c r="D4" s="96" t="s">
        <v>119</v>
      </c>
      <c r="E4" s="96" t="s">
        <v>123</v>
      </c>
      <c r="F4" s="96" t="s">
        <v>89</v>
      </c>
      <c r="G4" s="30">
        <v>47</v>
      </c>
      <c r="H4" s="30">
        <v>56</v>
      </c>
      <c r="I4" s="107">
        <f>SUM(G4:H4)</f>
        <v>103</v>
      </c>
    </row>
    <row r="5" spans="1:9" s="28" customFormat="1" ht="17.100000000000001" customHeight="1" x14ac:dyDescent="0.2">
      <c r="A5" s="104">
        <v>3</v>
      </c>
      <c r="B5" s="35" t="s">
        <v>146</v>
      </c>
      <c r="C5" s="95">
        <v>2004</v>
      </c>
      <c r="D5" s="96" t="s">
        <v>119</v>
      </c>
      <c r="E5" s="96" t="s">
        <v>119</v>
      </c>
      <c r="F5" s="96" t="s">
        <v>89</v>
      </c>
      <c r="G5" s="29">
        <v>0</v>
      </c>
      <c r="H5" s="29">
        <v>55</v>
      </c>
      <c r="I5" s="107">
        <f>SUM(G5:H5)</f>
        <v>55</v>
      </c>
    </row>
    <row r="6" spans="1:9" s="28" customFormat="1" ht="17.100000000000001" customHeight="1" x14ac:dyDescent="0.2">
      <c r="A6" s="29">
        <v>4</v>
      </c>
      <c r="B6" s="101" t="s">
        <v>145</v>
      </c>
      <c r="C6" s="103" t="s">
        <v>151</v>
      </c>
      <c r="D6" s="96" t="s">
        <v>119</v>
      </c>
      <c r="E6" s="96" t="s">
        <v>119</v>
      </c>
      <c r="F6" s="96" t="s">
        <v>89</v>
      </c>
      <c r="G6" s="29"/>
      <c r="H6" s="29"/>
      <c r="I6" s="107">
        <f t="shared" ref="I6:I12" si="0">SUM(G6:H6)</f>
        <v>0</v>
      </c>
    </row>
    <row r="7" spans="1:9" s="28" customFormat="1" ht="15.75" x14ac:dyDescent="0.25">
      <c r="A7" s="29">
        <v>5</v>
      </c>
      <c r="B7" s="64"/>
      <c r="C7" s="34"/>
      <c r="D7" s="36"/>
      <c r="E7" s="88"/>
      <c r="F7" s="36"/>
      <c r="G7" s="30"/>
      <c r="H7" s="30"/>
      <c r="I7" s="107">
        <f t="shared" si="0"/>
        <v>0</v>
      </c>
    </row>
    <row r="8" spans="1:9" s="28" customFormat="1" ht="15.75" x14ac:dyDescent="0.2">
      <c r="A8" s="29">
        <v>6</v>
      </c>
      <c r="B8" s="64"/>
      <c r="C8" s="34"/>
      <c r="D8" s="36"/>
      <c r="E8" s="36"/>
      <c r="F8" s="36"/>
      <c r="G8" s="30"/>
      <c r="H8" s="30"/>
      <c r="I8" s="107">
        <f t="shared" si="0"/>
        <v>0</v>
      </c>
    </row>
    <row r="9" spans="1:9" s="28" customFormat="1" ht="15.75" x14ac:dyDescent="0.2">
      <c r="A9" s="29">
        <v>7</v>
      </c>
      <c r="B9" s="72"/>
      <c r="C9" s="73"/>
      <c r="D9" s="36"/>
      <c r="E9" s="47"/>
      <c r="F9" s="36"/>
      <c r="G9" s="30"/>
      <c r="H9" s="30"/>
      <c r="I9" s="107">
        <f t="shared" si="0"/>
        <v>0</v>
      </c>
    </row>
    <row r="10" spans="1:9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107">
        <f t="shared" si="0"/>
        <v>0</v>
      </c>
    </row>
    <row r="11" spans="1:9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107">
        <f t="shared" si="0"/>
        <v>0</v>
      </c>
    </row>
    <row r="12" spans="1:9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107">
        <f t="shared" si="0"/>
        <v>0</v>
      </c>
    </row>
    <row r="15" spans="1:9" ht="15.75" x14ac:dyDescent="0.2">
      <c r="B15" s="2" t="s">
        <v>34</v>
      </c>
    </row>
    <row r="16" spans="1:9" ht="17.100000000000001" customHeight="1" x14ac:dyDescent="0.2">
      <c r="A16" s="108" t="s">
        <v>28</v>
      </c>
      <c r="B16" s="3" t="s">
        <v>147</v>
      </c>
      <c r="C16" s="4">
        <v>2004</v>
      </c>
      <c r="D16" s="3" t="s">
        <v>119</v>
      </c>
      <c r="E16" s="3" t="s">
        <v>119</v>
      </c>
      <c r="F16" s="3" t="s">
        <v>89</v>
      </c>
      <c r="G16" s="3">
        <v>47</v>
      </c>
      <c r="H16" s="3">
        <v>56</v>
      </c>
      <c r="I16" s="3">
        <v>103</v>
      </c>
    </row>
    <row r="17" spans="1:10" ht="17.100000000000001" customHeight="1" x14ac:dyDescent="0.2">
      <c r="B17" s="3" t="s">
        <v>146</v>
      </c>
      <c r="C17" s="4">
        <v>2004</v>
      </c>
      <c r="D17" s="3" t="s">
        <v>119</v>
      </c>
      <c r="E17" s="3" t="s">
        <v>119</v>
      </c>
      <c r="F17" s="3" t="s">
        <v>89</v>
      </c>
      <c r="G17" s="3">
        <v>0</v>
      </c>
      <c r="H17" s="3">
        <v>55</v>
      </c>
      <c r="I17" s="3">
        <f t="shared" ref="I17:I18" si="1">SUM(G17:H17)</f>
        <v>55</v>
      </c>
      <c r="J17" s="125">
        <f>SUM(G17:H19)</f>
        <v>186</v>
      </c>
    </row>
    <row r="18" spans="1:10" ht="17.100000000000001" customHeight="1" x14ac:dyDescent="0.2">
      <c r="B18" s="3" t="s">
        <v>122</v>
      </c>
      <c r="C18" s="4">
        <v>2006</v>
      </c>
      <c r="D18" s="3" t="s">
        <v>119</v>
      </c>
      <c r="E18" s="3" t="s">
        <v>119</v>
      </c>
      <c r="F18" s="3" t="s">
        <v>89</v>
      </c>
      <c r="G18" s="3">
        <v>59</v>
      </c>
      <c r="H18" s="3">
        <v>72</v>
      </c>
      <c r="I18" s="3">
        <f t="shared" si="1"/>
        <v>131</v>
      </c>
      <c r="J18" s="125"/>
    </row>
    <row r="19" spans="1:10" x14ac:dyDescent="0.2">
      <c r="A19" s="37"/>
      <c r="B19" s="69" t="s">
        <v>43</v>
      </c>
      <c r="C19" s="69"/>
      <c r="D19" s="28"/>
      <c r="E19" s="28"/>
      <c r="F19" s="28"/>
      <c r="G19" s="28"/>
      <c r="H19" s="28" t="s">
        <v>43</v>
      </c>
      <c r="I19" s="28"/>
      <c r="J19" s="125"/>
    </row>
    <row r="20" spans="1:10" x14ac:dyDescent="0.2">
      <c r="A20" s="37"/>
      <c r="B20" s="28"/>
      <c r="C20" s="28"/>
      <c r="D20" s="28"/>
      <c r="E20" s="28"/>
      <c r="F20" s="28"/>
      <c r="G20" s="28"/>
      <c r="H20" s="28"/>
      <c r="I20" s="28"/>
    </row>
  </sheetData>
  <mergeCells count="1">
    <mergeCell ref="J17:J19"/>
  </mergeCells>
  <phoneticPr fontId="0" type="noConversion"/>
  <conditionalFormatting sqref="I3:I12">
    <cfRule type="cellIs" dxfId="46" priority="1" operator="lessThanOrEqual">
      <formula>0</formula>
    </cfRule>
  </conditionalFormatting>
  <printOptions horizontalCentered="1"/>
  <pageMargins left="0.59055118110236227" right="0.59055118110236227" top="1.299212598425197" bottom="0.94488188976377963" header="0.55118110236220474" footer="0.51181102362204722"/>
  <pageSetup paperSize="9" scale="6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0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" sqref="A2"/>
    </sheetView>
  </sheetViews>
  <sheetFormatPr defaultColWidth="9.140625" defaultRowHeight="15" x14ac:dyDescent="0.2"/>
  <cols>
    <col min="1" max="1" width="6" style="4" customWidth="1"/>
    <col min="2" max="2" width="21" style="3" customWidth="1"/>
    <col min="3" max="3" width="8.85546875" style="4" customWidth="1"/>
    <col min="4" max="4" width="17.28515625" style="3" customWidth="1"/>
    <col min="5" max="5" width="97.7109375" style="3" customWidth="1"/>
    <col min="6" max="6" width="16.140625" style="3" customWidth="1"/>
    <col min="7" max="10" width="6.710937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" t="s">
        <v>55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7.100000000000001" customHeight="1" x14ac:dyDescent="0.2">
      <c r="A3" s="104">
        <v>1</v>
      </c>
      <c r="B3" s="35" t="s">
        <v>124</v>
      </c>
      <c r="C3" s="95">
        <v>2006</v>
      </c>
      <c r="D3" s="96" t="s">
        <v>119</v>
      </c>
      <c r="E3" s="96" t="s">
        <v>125</v>
      </c>
      <c r="F3" s="96" t="s">
        <v>89</v>
      </c>
      <c r="G3" s="29">
        <v>88</v>
      </c>
      <c r="H3" s="29">
        <v>93</v>
      </c>
      <c r="I3" s="29">
        <v>84</v>
      </c>
      <c r="J3" s="29">
        <v>96</v>
      </c>
      <c r="K3" s="107">
        <f t="shared" ref="K3:K12" si="0">SUM(G3:J3)</f>
        <v>361</v>
      </c>
    </row>
    <row r="4" spans="1:11" s="28" customFormat="1" ht="17.100000000000001" customHeight="1" x14ac:dyDescent="0.2">
      <c r="A4" s="104">
        <v>2</v>
      </c>
      <c r="B4" s="35" t="s">
        <v>90</v>
      </c>
      <c r="C4" s="95">
        <v>2005</v>
      </c>
      <c r="D4" s="96" t="s">
        <v>85</v>
      </c>
      <c r="E4" s="100" t="s">
        <v>96</v>
      </c>
      <c r="F4" s="96" t="s">
        <v>89</v>
      </c>
      <c r="G4" s="29">
        <v>81</v>
      </c>
      <c r="H4" s="29">
        <v>79</v>
      </c>
      <c r="I4" s="29">
        <v>80</v>
      </c>
      <c r="J4" s="29">
        <v>84</v>
      </c>
      <c r="K4" s="107">
        <f t="shared" si="0"/>
        <v>324</v>
      </c>
    </row>
    <row r="5" spans="1:11" s="28" customFormat="1" ht="15.75" x14ac:dyDescent="0.2">
      <c r="A5" s="29">
        <v>3</v>
      </c>
      <c r="B5" s="64"/>
      <c r="C5" s="34"/>
      <c r="D5" s="36"/>
      <c r="E5" s="68"/>
      <c r="F5" s="36"/>
      <c r="G5" s="30"/>
      <c r="H5" s="30"/>
      <c r="I5" s="30"/>
      <c r="J5" s="30"/>
      <c r="K5" s="31">
        <f t="shared" si="0"/>
        <v>0</v>
      </c>
    </row>
    <row r="6" spans="1:11" s="28" customFormat="1" ht="15.75" x14ac:dyDescent="0.2">
      <c r="A6" s="29">
        <v>4</v>
      </c>
      <c r="B6" s="64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78"/>
      <c r="C7" s="34"/>
      <c r="D7" s="36"/>
      <c r="E7" s="87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5" spans="1:11" ht="15.75" x14ac:dyDescent="0.2">
      <c r="B15" s="2" t="s">
        <v>34</v>
      </c>
    </row>
    <row r="16" spans="1:11" ht="15.75" x14ac:dyDescent="0.2">
      <c r="A16" s="37" t="s">
        <v>28</v>
      </c>
      <c r="B16" s="69" t="s">
        <v>43</v>
      </c>
      <c r="C16" s="69"/>
      <c r="D16" s="28"/>
      <c r="E16" s="28"/>
      <c r="F16" s="69" t="s">
        <v>43</v>
      </c>
      <c r="G16" s="28"/>
      <c r="H16" s="28"/>
      <c r="I16" s="66"/>
      <c r="J16" s="28"/>
      <c r="K16" s="66" t="s">
        <v>43</v>
      </c>
    </row>
    <row r="17" spans="1:11" x14ac:dyDescent="0.2">
      <c r="A17" s="37"/>
      <c r="B17" s="69" t="s">
        <v>43</v>
      </c>
      <c r="C17" s="69" t="s">
        <v>43</v>
      </c>
      <c r="D17" s="28"/>
      <c r="E17" s="28"/>
      <c r="F17" s="28"/>
      <c r="G17" s="28"/>
      <c r="H17" s="28"/>
      <c r="I17" s="28"/>
      <c r="J17" s="28" t="s">
        <v>43</v>
      </c>
      <c r="K17" s="28"/>
    </row>
    <row r="18" spans="1:11" x14ac:dyDescent="0.2">
      <c r="A18" s="37"/>
      <c r="B18" s="69" t="s">
        <v>43</v>
      </c>
      <c r="C18" s="69" t="s">
        <v>43</v>
      </c>
      <c r="D18" s="28"/>
      <c r="E18" s="28"/>
      <c r="F18" s="28"/>
      <c r="G18" s="28"/>
      <c r="H18" s="28"/>
      <c r="I18" s="28"/>
      <c r="J18" s="28" t="s">
        <v>43</v>
      </c>
      <c r="K18" s="28"/>
    </row>
    <row r="19" spans="1:11" x14ac:dyDescent="0.2">
      <c r="A19" s="37"/>
      <c r="B19" s="69" t="s">
        <v>43</v>
      </c>
      <c r="C19" s="69" t="s">
        <v>43</v>
      </c>
      <c r="D19" s="28"/>
      <c r="E19" s="28"/>
      <c r="F19" s="28"/>
      <c r="G19" s="28"/>
      <c r="H19" s="28"/>
      <c r="I19" s="28"/>
      <c r="J19" s="28" t="s">
        <v>43</v>
      </c>
      <c r="K19" s="28"/>
    </row>
    <row r="20" spans="1:11" x14ac:dyDescent="0.2">
      <c r="A20" s="37"/>
      <c r="B20" s="28"/>
      <c r="C20" s="28"/>
      <c r="D20" s="28"/>
      <c r="E20" s="28"/>
      <c r="F20" s="28"/>
      <c r="G20" s="28"/>
      <c r="H20" s="28"/>
      <c r="I20" s="28"/>
      <c r="J20" s="28"/>
      <c r="K20" s="28"/>
    </row>
  </sheetData>
  <phoneticPr fontId="0" type="noConversion"/>
  <conditionalFormatting sqref="K5:K12">
    <cfRule type="cellIs" dxfId="45" priority="2" operator="lessThanOrEqual">
      <formula>0</formula>
    </cfRule>
  </conditionalFormatting>
  <conditionalFormatting sqref="K3:K4">
    <cfRule type="cellIs" dxfId="44" priority="1" operator="lessThanOrEqual">
      <formula>0</formula>
    </cfRule>
  </conditionalFormatting>
  <printOptions horizontalCentered="1"/>
  <pageMargins left="0.59055118110236227" right="0.59055118110236227" top="1.4173228346456694" bottom="0.43307086614173229" header="0.6692913385826772" footer="0.19685039370078741"/>
  <pageSetup paperSize="9"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3FB5"/>
  </sheetPr>
  <dimension ref="A1:J18"/>
  <sheetViews>
    <sheetView zoomScale="85" zoomScaleNormal="85" workbookViewId="0">
      <selection activeCell="B16" sqref="B16:I18"/>
    </sheetView>
  </sheetViews>
  <sheetFormatPr defaultColWidth="5.28515625" defaultRowHeight="12.75" x14ac:dyDescent="0.2"/>
  <cols>
    <col min="1" max="1" width="4.85546875" customWidth="1"/>
    <col min="2" max="2" width="25.42578125" bestFit="1" customWidth="1"/>
    <col min="3" max="3" width="6.7109375" bestFit="1" customWidth="1"/>
    <col min="4" max="4" width="16.42578125" bestFit="1" customWidth="1"/>
    <col min="5" max="5" width="63.5703125" customWidth="1"/>
    <col min="6" max="6" width="8.42578125" bestFit="1" customWidth="1"/>
    <col min="7" max="7" width="6.140625" customWidth="1"/>
    <col min="8" max="8" width="6.85546875" customWidth="1"/>
    <col min="9" max="9" width="6.85546875" bestFit="1" customWidth="1"/>
  </cols>
  <sheetData>
    <row r="1" spans="1:10" ht="15.75" x14ac:dyDescent="0.2">
      <c r="A1" s="1" t="s">
        <v>56</v>
      </c>
      <c r="B1" s="3"/>
      <c r="C1" s="9"/>
      <c r="D1" s="5"/>
      <c r="E1" s="5"/>
      <c r="F1" s="5"/>
      <c r="G1" s="9"/>
      <c r="H1" s="9"/>
      <c r="I1" s="3"/>
    </row>
    <row r="2" spans="1:10" ht="17.100000000000001" customHeigh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</row>
    <row r="3" spans="1:10" s="58" customFormat="1" ht="17.100000000000001" customHeight="1" x14ac:dyDescent="0.2">
      <c r="A3" s="104">
        <v>1</v>
      </c>
      <c r="B3" s="35" t="s">
        <v>141</v>
      </c>
      <c r="C3" s="95">
        <v>2007</v>
      </c>
      <c r="D3" s="96" t="s">
        <v>119</v>
      </c>
      <c r="E3" s="96" t="s">
        <v>104</v>
      </c>
      <c r="F3" s="35" t="s">
        <v>89</v>
      </c>
      <c r="G3" s="29">
        <v>89</v>
      </c>
      <c r="H3" s="29">
        <v>92</v>
      </c>
      <c r="I3" s="107">
        <f>SUM(G3:H3)</f>
        <v>181</v>
      </c>
    </row>
    <row r="4" spans="1:10" s="58" customFormat="1" ht="17.100000000000001" customHeight="1" x14ac:dyDescent="0.2">
      <c r="A4" s="104">
        <v>2</v>
      </c>
      <c r="B4" s="35" t="s">
        <v>142</v>
      </c>
      <c r="C4" s="95">
        <v>2007</v>
      </c>
      <c r="D4" s="96" t="s">
        <v>119</v>
      </c>
      <c r="E4" s="96" t="s">
        <v>104</v>
      </c>
      <c r="F4" s="35" t="s">
        <v>89</v>
      </c>
      <c r="G4" s="29">
        <v>86</v>
      </c>
      <c r="H4" s="29">
        <v>82</v>
      </c>
      <c r="I4" s="107">
        <f>SUM(G4:H4)</f>
        <v>168</v>
      </c>
    </row>
    <row r="5" spans="1:10" s="58" customFormat="1" ht="17.100000000000001" customHeight="1" x14ac:dyDescent="0.2">
      <c r="A5" s="104">
        <v>3</v>
      </c>
      <c r="B5" s="35" t="s">
        <v>140</v>
      </c>
      <c r="C5" s="95">
        <v>2008</v>
      </c>
      <c r="D5" s="96" t="s">
        <v>119</v>
      </c>
      <c r="E5" s="96" t="s">
        <v>104</v>
      </c>
      <c r="F5" s="35" t="s">
        <v>89</v>
      </c>
      <c r="G5" s="29">
        <v>69</v>
      </c>
      <c r="H5" s="29">
        <v>66</v>
      </c>
      <c r="I5" s="107">
        <f>SUM(G5:H5)</f>
        <v>135</v>
      </c>
    </row>
    <row r="6" spans="1:10" s="58" customFormat="1" ht="17.100000000000001" customHeight="1" x14ac:dyDescent="0.2">
      <c r="A6" s="29">
        <v>4</v>
      </c>
      <c r="B6" s="35" t="s">
        <v>143</v>
      </c>
      <c r="C6" s="95">
        <v>2007</v>
      </c>
      <c r="D6" s="96" t="s">
        <v>119</v>
      </c>
      <c r="E6" s="96" t="s">
        <v>123</v>
      </c>
      <c r="F6" s="35" t="s">
        <v>89</v>
      </c>
      <c r="G6" s="29">
        <v>66</v>
      </c>
      <c r="H6" s="29">
        <v>52</v>
      </c>
      <c r="I6" s="31">
        <f>SUM(G6:H6)</f>
        <v>118</v>
      </c>
    </row>
    <row r="7" spans="1:10" ht="15.75" x14ac:dyDescent="0.2">
      <c r="A7" s="29">
        <v>5</v>
      </c>
      <c r="B7" s="35"/>
      <c r="C7" s="95"/>
      <c r="D7" s="96"/>
      <c r="E7" s="96"/>
      <c r="F7" s="35"/>
      <c r="G7" s="30"/>
      <c r="H7" s="30"/>
      <c r="I7" s="31">
        <f t="shared" ref="I7:I18" si="0">SUM(G7:H7)</f>
        <v>0</v>
      </c>
    </row>
    <row r="8" spans="1:10" ht="15.75" x14ac:dyDescent="0.2">
      <c r="A8" s="29">
        <v>6</v>
      </c>
      <c r="B8" s="35"/>
      <c r="C8" s="95"/>
      <c r="D8" s="96"/>
      <c r="E8" s="96"/>
      <c r="F8" s="35"/>
      <c r="G8" s="30"/>
      <c r="H8" s="30"/>
      <c r="I8" s="31">
        <f t="shared" si="0"/>
        <v>0</v>
      </c>
    </row>
    <row r="9" spans="1:10" ht="15.75" x14ac:dyDescent="0.2">
      <c r="A9" s="29">
        <v>7</v>
      </c>
      <c r="B9" s="35"/>
      <c r="C9" s="95"/>
      <c r="D9" s="96"/>
      <c r="E9" s="96"/>
      <c r="F9" s="35"/>
      <c r="G9" s="30"/>
      <c r="H9" s="30"/>
      <c r="I9" s="31">
        <f t="shared" si="0"/>
        <v>0</v>
      </c>
    </row>
    <row r="10" spans="1:10" ht="15.75" x14ac:dyDescent="0.2">
      <c r="A10" s="29">
        <v>8</v>
      </c>
      <c r="B10" s="35"/>
      <c r="C10" s="95"/>
      <c r="D10" s="96"/>
      <c r="E10" s="96"/>
      <c r="F10" s="35"/>
      <c r="G10" s="30"/>
      <c r="H10" s="30"/>
      <c r="I10" s="31">
        <f t="shared" si="0"/>
        <v>0</v>
      </c>
    </row>
    <row r="11" spans="1:10" ht="15.75" x14ac:dyDescent="0.2">
      <c r="A11" s="29">
        <v>9</v>
      </c>
      <c r="B11" s="35"/>
      <c r="C11" s="95"/>
      <c r="D11" s="96"/>
      <c r="E11" s="96"/>
      <c r="F11" s="35"/>
      <c r="G11" s="30"/>
      <c r="H11" s="30"/>
      <c r="I11" s="31">
        <f t="shared" si="0"/>
        <v>0</v>
      </c>
    </row>
    <row r="12" spans="1:10" ht="15.75" x14ac:dyDescent="0.2">
      <c r="A12" s="29">
        <v>10</v>
      </c>
      <c r="B12" s="35"/>
      <c r="C12" s="95"/>
      <c r="D12" s="96"/>
      <c r="E12" s="96"/>
      <c r="F12" s="35"/>
      <c r="G12" s="30"/>
      <c r="H12" s="30"/>
      <c r="I12" s="31">
        <f t="shared" si="0"/>
        <v>0</v>
      </c>
    </row>
    <row r="13" spans="1:10" ht="15.75" x14ac:dyDescent="0.2">
      <c r="A13" s="3"/>
      <c r="B13" s="3"/>
      <c r="C13" s="5"/>
      <c r="D13" s="5"/>
      <c r="E13" s="5"/>
      <c r="F13" s="5"/>
      <c r="G13" s="5"/>
      <c r="H13" s="5"/>
      <c r="I13" s="31"/>
    </row>
    <row r="14" spans="1:10" ht="15.75" x14ac:dyDescent="0.2">
      <c r="A14" s="3"/>
      <c r="B14" s="3"/>
      <c r="C14" s="5"/>
      <c r="D14" s="5"/>
      <c r="E14" s="5"/>
      <c r="F14" s="5"/>
      <c r="G14" s="5"/>
      <c r="H14" s="5"/>
      <c r="I14" s="31"/>
    </row>
    <row r="15" spans="1:10" ht="15.75" x14ac:dyDescent="0.2">
      <c r="A15" s="3"/>
      <c r="B15" s="2" t="s">
        <v>34</v>
      </c>
      <c r="C15" s="5"/>
      <c r="D15" s="5"/>
      <c r="E15" s="5"/>
      <c r="F15" s="5"/>
      <c r="G15" s="5"/>
      <c r="H15" s="5"/>
      <c r="I15" s="31"/>
    </row>
    <row r="16" spans="1:10" ht="15.75" x14ac:dyDescent="0.2">
      <c r="A16" s="105" t="s">
        <v>28</v>
      </c>
      <c r="B16" t="s">
        <v>141</v>
      </c>
      <c r="C16" s="28">
        <v>2007</v>
      </c>
      <c r="D16" s="96" t="s">
        <v>119</v>
      </c>
      <c r="E16" s="96" t="s">
        <v>104</v>
      </c>
      <c r="F16" s="35" t="s">
        <v>89</v>
      </c>
      <c r="G16" s="29">
        <v>89</v>
      </c>
      <c r="H16" s="29">
        <v>92</v>
      </c>
      <c r="I16" s="31">
        <f t="shared" si="0"/>
        <v>181</v>
      </c>
      <c r="J16" s="111">
        <f>SUM(G16:H18)</f>
        <v>484</v>
      </c>
    </row>
    <row r="17" spans="1:9" ht="15.75" x14ac:dyDescent="0.2">
      <c r="A17" s="37"/>
      <c r="B17" t="s">
        <v>142</v>
      </c>
      <c r="C17" s="28">
        <v>2007</v>
      </c>
      <c r="D17" s="96" t="s">
        <v>119</v>
      </c>
      <c r="E17" s="96" t="s">
        <v>104</v>
      </c>
      <c r="F17" s="35" t="s">
        <v>89</v>
      </c>
      <c r="G17" s="29">
        <v>86</v>
      </c>
      <c r="H17" s="29">
        <v>82</v>
      </c>
      <c r="I17" s="31">
        <f t="shared" si="0"/>
        <v>168</v>
      </c>
    </row>
    <row r="18" spans="1:9" ht="15.75" x14ac:dyDescent="0.2">
      <c r="A18" s="37"/>
      <c r="B18" t="s">
        <v>140</v>
      </c>
      <c r="C18" s="28">
        <v>2008</v>
      </c>
      <c r="D18" s="96" t="s">
        <v>119</v>
      </c>
      <c r="E18" s="96" t="s">
        <v>104</v>
      </c>
      <c r="F18" s="35" t="s">
        <v>89</v>
      </c>
      <c r="G18" s="29">
        <v>69</v>
      </c>
      <c r="H18" s="29">
        <v>66</v>
      </c>
      <c r="I18" s="31">
        <f t="shared" si="0"/>
        <v>135</v>
      </c>
    </row>
  </sheetData>
  <phoneticPr fontId="37" type="noConversion"/>
  <conditionalFormatting sqref="I3:I12">
    <cfRule type="cellIs" dxfId="43" priority="1" operator="lessThanOr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3FB5"/>
  </sheetPr>
  <dimension ref="A1:J20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" sqref="A2"/>
    </sheetView>
  </sheetViews>
  <sheetFormatPr defaultColWidth="9.140625" defaultRowHeight="15" x14ac:dyDescent="0.2"/>
  <cols>
    <col min="1" max="1" width="6" style="4" customWidth="1"/>
    <col min="2" max="2" width="18.7109375" style="3" customWidth="1"/>
    <col min="3" max="3" width="12" style="4" customWidth="1"/>
    <col min="4" max="4" width="17.28515625" style="3" customWidth="1"/>
    <col min="5" max="5" width="39.8554687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57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7.100000000000001" customHeight="1" x14ac:dyDescent="0.2">
      <c r="A3" s="104">
        <v>1</v>
      </c>
      <c r="B3" s="58" t="s">
        <v>144</v>
      </c>
      <c r="C3" s="95">
        <v>2006</v>
      </c>
      <c r="D3" s="58" t="s">
        <v>119</v>
      </c>
      <c r="E3" s="58" t="s">
        <v>123</v>
      </c>
      <c r="F3" s="35" t="s">
        <v>89</v>
      </c>
      <c r="G3" s="29">
        <v>50</v>
      </c>
      <c r="H3" s="29">
        <v>55</v>
      </c>
      <c r="I3" s="107">
        <f>SUM(G3:H3)</f>
        <v>105</v>
      </c>
      <c r="J3" s="37"/>
    </row>
    <row r="4" spans="1:10" s="28" customFormat="1" ht="15.75" x14ac:dyDescent="0.2">
      <c r="A4" s="29">
        <v>2</v>
      </c>
      <c r="B4" s="82"/>
      <c r="C4" s="77"/>
      <c r="D4" s="36"/>
      <c r="E4" s="83"/>
      <c r="F4" s="78"/>
      <c r="G4" s="29"/>
      <c r="H4" s="29"/>
      <c r="I4" s="31">
        <f>SUM(G4:H4)</f>
        <v>0</v>
      </c>
      <c r="J4" s="33"/>
    </row>
    <row r="5" spans="1:10" s="28" customFormat="1" ht="15.75" x14ac:dyDescent="0.2">
      <c r="A5" s="29">
        <v>3</v>
      </c>
      <c r="B5" s="84"/>
      <c r="C5" s="40"/>
      <c r="D5" s="36"/>
      <c r="E5" s="85"/>
      <c r="F5" s="78"/>
      <c r="G5" s="29"/>
      <c r="H5" s="29"/>
      <c r="I5" s="31">
        <f>SUM(G5:H5)</f>
        <v>0</v>
      </c>
      <c r="J5" s="33"/>
    </row>
    <row r="6" spans="1:10" s="28" customFormat="1" ht="15.75" x14ac:dyDescent="0.2">
      <c r="A6" s="29">
        <v>4</v>
      </c>
      <c r="B6" s="39"/>
      <c r="C6" s="40"/>
      <c r="D6" s="41"/>
      <c r="E6" s="54"/>
      <c r="F6" s="36"/>
      <c r="G6" s="29"/>
      <c r="H6" s="29"/>
      <c r="I6" s="31">
        <f t="shared" ref="I6:I12" si="0">SUM(G6:H6)</f>
        <v>0</v>
      </c>
      <c r="J6" s="33"/>
    </row>
    <row r="7" spans="1:10" s="28" customFormat="1" ht="15.75" x14ac:dyDescent="0.2">
      <c r="A7" s="29">
        <v>5</v>
      </c>
      <c r="B7" s="39"/>
      <c r="C7" s="40"/>
      <c r="D7" s="41"/>
      <c r="E7" s="54"/>
      <c r="F7" s="36"/>
      <c r="G7" s="29"/>
      <c r="H7" s="29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39"/>
      <c r="C8" s="40"/>
      <c r="D8" s="41"/>
      <c r="E8" s="54"/>
      <c r="F8" s="36"/>
      <c r="G8" s="29"/>
      <c r="H8" s="29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39"/>
      <c r="C9" s="40"/>
      <c r="D9" s="41"/>
      <c r="E9" s="54"/>
      <c r="F9" s="36"/>
      <c r="G9" s="29"/>
      <c r="H9" s="29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39"/>
      <c r="C10" s="40"/>
      <c r="D10" s="41"/>
      <c r="E10" s="54"/>
      <c r="F10" s="36"/>
      <c r="G10" s="29"/>
      <c r="H10" s="29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39"/>
      <c r="C11" s="40"/>
      <c r="D11" s="41"/>
      <c r="E11" s="54"/>
      <c r="F11" s="36"/>
      <c r="G11" s="29"/>
      <c r="H11" s="29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39"/>
      <c r="C12" s="40"/>
      <c r="D12" s="41"/>
      <c r="E12" s="54"/>
      <c r="F12" s="36"/>
      <c r="G12" s="29"/>
      <c r="H12" s="29"/>
      <c r="I12" s="31">
        <f t="shared" si="0"/>
        <v>0</v>
      </c>
      <c r="J12" s="33"/>
    </row>
    <row r="15" spans="1:10" ht="15.75" x14ac:dyDescent="0.2">
      <c r="B15" s="2" t="s">
        <v>34</v>
      </c>
    </row>
    <row r="16" spans="1:10" ht="15.75" x14ac:dyDescent="0.2">
      <c r="A16" s="37" t="s">
        <v>28</v>
      </c>
      <c r="B16" s="69" t="s">
        <v>43</v>
      </c>
      <c r="C16" s="69"/>
      <c r="D16" s="28"/>
      <c r="E16" s="28"/>
      <c r="F16" s="69" t="s">
        <v>43</v>
      </c>
      <c r="G16" s="28"/>
      <c r="H16" s="28"/>
      <c r="I16" s="66" t="s">
        <v>43</v>
      </c>
    </row>
    <row r="17" spans="1:9" x14ac:dyDescent="0.2">
      <c r="A17" s="37"/>
      <c r="B17" s="69" t="s">
        <v>43</v>
      </c>
      <c r="C17" s="69" t="s">
        <v>43</v>
      </c>
      <c r="D17" s="28"/>
      <c r="E17" s="28"/>
      <c r="F17" s="28"/>
      <c r="G17" s="28"/>
      <c r="H17" s="28" t="s">
        <v>43</v>
      </c>
      <c r="I17" s="28"/>
    </row>
    <row r="18" spans="1:9" x14ac:dyDescent="0.2">
      <c r="A18" s="37"/>
      <c r="B18" s="69" t="s">
        <v>43</v>
      </c>
      <c r="C18" s="69" t="s">
        <v>43</v>
      </c>
      <c r="D18" s="28"/>
      <c r="E18" s="28"/>
      <c r="F18" s="28"/>
      <c r="G18" s="28"/>
      <c r="H18" s="28" t="s">
        <v>43</v>
      </c>
      <c r="I18" s="28"/>
    </row>
    <row r="19" spans="1:9" x14ac:dyDescent="0.2">
      <c r="A19" s="37"/>
      <c r="B19" s="69" t="s">
        <v>43</v>
      </c>
      <c r="C19" s="69" t="s">
        <v>43</v>
      </c>
      <c r="D19" s="28"/>
      <c r="E19" s="28"/>
      <c r="F19" s="28"/>
      <c r="G19" s="28"/>
      <c r="H19" s="28" t="s">
        <v>43</v>
      </c>
      <c r="I19" s="28"/>
    </row>
    <row r="20" spans="1:9" x14ac:dyDescent="0.2">
      <c r="A20" s="37"/>
      <c r="B20" s="28"/>
      <c r="C20" s="28"/>
      <c r="D20" s="28"/>
      <c r="E20" s="28"/>
      <c r="F20" s="28"/>
      <c r="G20" s="28"/>
      <c r="H20" s="28"/>
      <c r="I20" s="28"/>
    </row>
  </sheetData>
  <phoneticPr fontId="0" type="noConversion"/>
  <conditionalFormatting sqref="I3:I12">
    <cfRule type="cellIs" dxfId="42" priority="1" operator="lessThanOrEqual">
      <formula>0</formula>
    </cfRule>
  </conditionalFormatting>
  <printOptions horizontalCentered="1"/>
  <pageMargins left="0.59055118110236227" right="0.59055118110236227" top="1.4960629921259843" bottom="0.47244094488188981" header="0.70866141732283472" footer="0.23622047244094491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3CB4"/>
  </sheetPr>
  <dimension ref="A1:K20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" sqref="A2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9.42578125" style="4" customWidth="1"/>
    <col min="4" max="4" width="17.28515625" style="3" customWidth="1"/>
    <col min="5" max="5" width="47.140625" style="3" customWidth="1"/>
    <col min="6" max="6" width="16.140625" style="3" customWidth="1"/>
    <col min="7" max="10" width="6.570312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2" t="s">
        <v>58</v>
      </c>
    </row>
    <row r="2" spans="1:11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s="28" customFormat="1" ht="17.100000000000001" customHeight="1" x14ac:dyDescent="0.2">
      <c r="A3" s="104">
        <v>1</v>
      </c>
      <c r="B3" s="58" t="s">
        <v>126</v>
      </c>
      <c r="C3" s="95">
        <v>2002</v>
      </c>
      <c r="D3" s="58" t="s">
        <v>85</v>
      </c>
      <c r="E3" s="58" t="s">
        <v>127</v>
      </c>
      <c r="F3" s="96" t="s">
        <v>89</v>
      </c>
      <c r="G3" s="29">
        <v>80</v>
      </c>
      <c r="H3" s="29">
        <v>88</v>
      </c>
      <c r="I3" s="29">
        <v>93</v>
      </c>
      <c r="J3" s="29">
        <v>89</v>
      </c>
      <c r="K3" s="107">
        <f>SUM(G3:J3)</f>
        <v>350</v>
      </c>
    </row>
    <row r="4" spans="1:11" s="28" customFormat="1" ht="15.75" x14ac:dyDescent="0.2">
      <c r="A4" s="29">
        <v>2</v>
      </c>
      <c r="B4" s="35" t="s">
        <v>43</v>
      </c>
      <c r="C4" s="34" t="s">
        <v>43</v>
      </c>
      <c r="D4" s="36" t="s">
        <v>43</v>
      </c>
      <c r="E4" s="81" t="s">
        <v>43</v>
      </c>
      <c r="F4" s="81" t="s">
        <v>43</v>
      </c>
      <c r="G4" s="30" t="s">
        <v>43</v>
      </c>
      <c r="H4" s="30" t="s">
        <v>43</v>
      </c>
      <c r="I4" s="30" t="s">
        <v>43</v>
      </c>
      <c r="J4" s="30" t="s">
        <v>43</v>
      </c>
      <c r="K4" s="31">
        <f t="shared" ref="K4:K12" si="0">SUM(G4:J4)</f>
        <v>0</v>
      </c>
    </row>
    <row r="5" spans="1:11" s="28" customFormat="1" ht="15.75" x14ac:dyDescent="0.2">
      <c r="A5" s="29">
        <v>3</v>
      </c>
      <c r="B5" s="35" t="s">
        <v>43</v>
      </c>
      <c r="C5" s="34" t="s">
        <v>43</v>
      </c>
      <c r="D5" s="36" t="s">
        <v>43</v>
      </c>
      <c r="E5" s="36" t="s">
        <v>43</v>
      </c>
      <c r="F5" s="36" t="s">
        <v>43</v>
      </c>
      <c r="G5" s="30" t="s">
        <v>43</v>
      </c>
      <c r="H5" s="30" t="s">
        <v>43</v>
      </c>
      <c r="I5" s="30" t="s">
        <v>43</v>
      </c>
      <c r="J5" s="30" t="s">
        <v>43</v>
      </c>
      <c r="K5" s="31">
        <f t="shared" si="0"/>
        <v>0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5" spans="1:11" ht="15.75" x14ac:dyDescent="0.2">
      <c r="B15" s="2" t="s">
        <v>34</v>
      </c>
    </row>
    <row r="16" spans="1:11" ht="15.75" x14ac:dyDescent="0.2">
      <c r="A16" s="37" t="s">
        <v>28</v>
      </c>
      <c r="B16" s="69" t="s">
        <v>43</v>
      </c>
      <c r="C16" s="69"/>
      <c r="D16" s="28"/>
      <c r="E16" s="28"/>
      <c r="F16" s="69" t="s">
        <v>43</v>
      </c>
      <c r="G16" s="28"/>
      <c r="H16" s="28"/>
      <c r="I16" s="66"/>
      <c r="J16" s="28"/>
      <c r="K16" s="66" t="s">
        <v>43</v>
      </c>
    </row>
    <row r="17" spans="1:11" x14ac:dyDescent="0.2">
      <c r="A17" s="37"/>
      <c r="B17" s="69" t="s">
        <v>43</v>
      </c>
      <c r="C17" s="69" t="s">
        <v>43</v>
      </c>
      <c r="D17" s="28"/>
      <c r="E17" s="28"/>
      <c r="F17" s="28"/>
      <c r="G17" s="28"/>
      <c r="H17" s="28"/>
      <c r="I17" s="28"/>
      <c r="J17" s="28" t="s">
        <v>43</v>
      </c>
      <c r="K17" s="28"/>
    </row>
    <row r="18" spans="1:11" x14ac:dyDescent="0.2">
      <c r="A18" s="37"/>
      <c r="B18" s="69" t="s">
        <v>43</v>
      </c>
      <c r="C18" s="69" t="s">
        <v>43</v>
      </c>
      <c r="D18" s="28"/>
      <c r="E18" s="28"/>
      <c r="F18" s="28"/>
      <c r="G18" s="28"/>
      <c r="H18" s="28"/>
      <c r="I18" s="28"/>
      <c r="J18" s="28" t="s">
        <v>43</v>
      </c>
      <c r="K18" s="28"/>
    </row>
    <row r="19" spans="1:11" x14ac:dyDescent="0.2">
      <c r="A19" s="37"/>
      <c r="B19" s="69" t="s">
        <v>43</v>
      </c>
      <c r="C19" s="69" t="s">
        <v>43</v>
      </c>
      <c r="D19" s="28"/>
      <c r="E19" s="28"/>
      <c r="F19" s="28"/>
      <c r="G19" s="28"/>
      <c r="H19" s="28"/>
      <c r="I19" s="28"/>
      <c r="J19" s="28" t="s">
        <v>43</v>
      </c>
      <c r="K19" s="28"/>
    </row>
    <row r="20" spans="1:11" x14ac:dyDescent="0.2">
      <c r="A20" s="37"/>
      <c r="B20" s="28"/>
      <c r="C20" s="28"/>
      <c r="D20" s="28"/>
      <c r="E20" s="28"/>
      <c r="F20" s="28"/>
      <c r="G20" s="28"/>
      <c r="H20" s="28"/>
      <c r="I20" s="28"/>
      <c r="J20" s="28"/>
      <c r="K20" s="28"/>
    </row>
  </sheetData>
  <phoneticPr fontId="0" type="noConversion"/>
  <conditionalFormatting sqref="K3:K12">
    <cfRule type="cellIs" dxfId="41" priority="1" operator="lessThanOrEqual">
      <formula>0</formula>
    </cfRule>
  </conditionalFormatting>
  <printOptions horizontalCentered="1"/>
  <pageMargins left="0.59055118110236227" right="0.59055118110236227" top="1.299212598425197" bottom="1.1811023622047245" header="0.51181102362204722" footer="0.51181102362204722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0"/>
  <sheetViews>
    <sheetView zoomScale="67" zoomScaleNormal="67" workbookViewId="0">
      <selection activeCell="O12" sqref="O12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25">
      <c r="E3" s="57" t="s">
        <v>152</v>
      </c>
    </row>
    <row r="4" spans="1:11" ht="13.5" customHeight="1" x14ac:dyDescent="0.25">
      <c r="E4" s="57"/>
    </row>
    <row r="5" spans="1:11" ht="16.5" customHeight="1" x14ac:dyDescent="0.2">
      <c r="B5" s="143" t="s">
        <v>153</v>
      </c>
      <c r="C5" s="127"/>
      <c r="D5" s="127"/>
      <c r="E5" s="127"/>
      <c r="F5" s="127"/>
      <c r="G5" s="127"/>
      <c r="H5" s="127"/>
      <c r="I5" s="127"/>
      <c r="J5" s="127"/>
      <c r="K5" s="127"/>
    </row>
    <row r="6" spans="1:11" ht="16.5" customHeight="1" x14ac:dyDescent="0.25">
      <c r="B6" s="59"/>
      <c r="E6" s="57"/>
    </row>
    <row r="7" spans="1:11" ht="13.5" customHeight="1" x14ac:dyDescent="0.25">
      <c r="E7" s="57"/>
    </row>
    <row r="9" spans="1:11" ht="13.5" customHeight="1" x14ac:dyDescent="0.2">
      <c r="A9" s="112" t="s">
        <v>44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11" ht="13.5" customHeight="1" x14ac:dyDescent="0.2">
      <c r="A10" s="113" t="s">
        <v>28</v>
      </c>
      <c r="B10" s="112" t="str">
        <f>Lpu_Fiú_a_20!B3</f>
        <v>Varga Levente</v>
      </c>
      <c r="C10" s="112">
        <f>Lpu_Fiú_a_20!C3</f>
        <v>2008</v>
      </c>
      <c r="D10" s="112" t="str">
        <f>Lpu_Fiú_a_20!D3</f>
        <v>Zalaegerszeg</v>
      </c>
      <c r="E10" s="112" t="str">
        <f>Lpu_Fiú_a_20!E3</f>
        <v xml:space="preserve">Zalaegerszegi Dózsa György Magyar-Angol Két Tanítási Nyelvű Általános Iskola </v>
      </c>
      <c r="F10" s="112" t="str">
        <f>Lpu_Fiú_a_20!F3</f>
        <v>Zala</v>
      </c>
      <c r="G10" s="114"/>
      <c r="H10" s="114"/>
      <c r="I10" s="114">
        <f>Lpu_Fiú_a_20!G3</f>
        <v>83</v>
      </c>
      <c r="J10" s="114">
        <f>Lpu_Fiú_a_20!H3</f>
        <v>77</v>
      </c>
      <c r="K10" s="115">
        <f>Lpu_Fiú_a_20!I3</f>
        <v>160</v>
      </c>
    </row>
    <row r="11" spans="1:11" ht="13.5" customHeight="1" x14ac:dyDescent="0.2">
      <c r="A11" s="113" t="s">
        <v>29</v>
      </c>
      <c r="B11" s="112" t="str">
        <f>Lpu_Fiú_a_20!B4</f>
        <v>Havasi Bálint</v>
      </c>
      <c r="C11" s="112">
        <f>Lpu_Fiú_a_20!C4</f>
        <v>2011</v>
      </c>
      <c r="D11" s="112" t="str">
        <f>Lpu_Fiú_a_20!D4</f>
        <v>Egervár</v>
      </c>
      <c r="E11" s="112" t="str">
        <f>Lpu_Fiú_a_20!E4</f>
        <v>Egervári László Általános Iskola</v>
      </c>
      <c r="F11" s="112" t="str">
        <f>Lpu_Fiú_a_20!F4</f>
        <v>Zala</v>
      </c>
      <c r="G11" s="114"/>
      <c r="H11" s="114"/>
      <c r="I11" s="114">
        <f>Lpu_Fiú_a_20!G4</f>
        <v>48</v>
      </c>
      <c r="J11" s="114">
        <f>Lpu_Fiú_a_20!H4</f>
        <v>43</v>
      </c>
      <c r="K11" s="115">
        <f>Lpu_Fiú_a_20!I4</f>
        <v>91</v>
      </c>
    </row>
    <row r="12" spans="1:11" ht="13.5" customHeight="1" x14ac:dyDescent="0.2">
      <c r="A12" s="113" t="s">
        <v>30</v>
      </c>
      <c r="B12" s="112" t="str">
        <f>Lpu_Fiú_a_20!B5</f>
        <v>Havasi Balázs</v>
      </c>
      <c r="C12" s="112">
        <f>Lpu_Fiú_a_20!C5</f>
        <v>2011</v>
      </c>
      <c r="D12" s="112" t="str">
        <f>Lpu_Fiú_a_20!D5</f>
        <v>Egervár</v>
      </c>
      <c r="E12" s="112" t="str">
        <f>Lpu_Fiú_a_20!E5</f>
        <v>Egervári László Általános Iskola</v>
      </c>
      <c r="F12" s="112" t="str">
        <f>Lpu_Fiú_a_20!F5</f>
        <v>Zala</v>
      </c>
      <c r="G12" s="114"/>
      <c r="H12" s="114"/>
      <c r="I12" s="114">
        <f>Lpu_Fiú_a_20!G5</f>
        <v>42</v>
      </c>
      <c r="J12" s="114">
        <f>Lpu_Fiú_a_20!H5</f>
        <v>44</v>
      </c>
      <c r="K12" s="115">
        <f>Lpu_Fiú_a_20!I5</f>
        <v>86</v>
      </c>
    </row>
    <row r="13" spans="1:11" ht="13.5" customHeight="1" x14ac:dyDescent="0.2">
      <c r="A13" s="112"/>
      <c r="B13" s="112"/>
      <c r="C13" s="112"/>
      <c r="D13" s="112"/>
      <c r="E13" s="112"/>
      <c r="F13" s="112"/>
      <c r="G13" s="114"/>
      <c r="H13" s="114"/>
      <c r="I13" s="114"/>
      <c r="J13" s="114"/>
      <c r="K13" s="115"/>
    </row>
    <row r="14" spans="1:11" ht="13.5" customHeight="1" x14ac:dyDescent="0.2">
      <c r="A14" s="112" t="s">
        <v>59</v>
      </c>
      <c r="B14" s="112"/>
      <c r="C14" s="112"/>
      <c r="D14" s="112"/>
      <c r="E14" s="112"/>
      <c r="F14" s="112"/>
      <c r="G14" s="114"/>
      <c r="H14" s="114"/>
      <c r="I14" s="114"/>
      <c r="J14" s="114"/>
      <c r="K14" s="115"/>
    </row>
    <row r="15" spans="1:11" ht="13.5" customHeight="1" x14ac:dyDescent="0.2">
      <c r="A15" s="113" t="s">
        <v>28</v>
      </c>
      <c r="B15" s="112" t="str">
        <f>Lpu_Fiú_a_20!B16</f>
        <v>Havasi Balázs</v>
      </c>
      <c r="C15" s="112">
        <f>Lpu_Fiú_a_20!C16</f>
        <v>2011</v>
      </c>
      <c r="D15" s="112" t="str">
        <f>Lpu_Fiú_a_20!D16</f>
        <v>Egervár</v>
      </c>
      <c r="E15" s="112" t="str">
        <f>Lpu_Fiú_a_20!E16</f>
        <v>Egervári László Általános Iskola</v>
      </c>
      <c r="F15" s="112" t="str">
        <f>Lpu_Fiú_a_20!F16</f>
        <v>Zala</v>
      </c>
      <c r="G15" s="114"/>
      <c r="H15" s="114"/>
      <c r="I15" s="115">
        <f>Lpu_Fiú_a_20!G16</f>
        <v>42</v>
      </c>
      <c r="J15" s="115">
        <f>Lpu_Fiú_a_20!H16</f>
        <v>44</v>
      </c>
      <c r="K15" s="115">
        <f>Lpu_Fiú_a_20!I16</f>
        <v>86</v>
      </c>
    </row>
    <row r="16" spans="1:11" ht="13.5" customHeight="1" x14ac:dyDescent="0.2">
      <c r="A16" s="113"/>
      <c r="B16" s="112" t="str">
        <f>Lpu_Fiú_a_20!B17</f>
        <v>Havasi Bálint</v>
      </c>
      <c r="C16" s="112">
        <f>Lpu_Fiú_a_20!C17</f>
        <v>2011</v>
      </c>
      <c r="D16" s="112" t="str">
        <f>Lpu_Fiú_a_20!D17</f>
        <v>Egervár</v>
      </c>
      <c r="E16" s="112" t="str">
        <f>Lpu_Fiú_a_20!E17</f>
        <v>Egervári László Általános Iskola</v>
      </c>
      <c r="F16" s="112" t="str">
        <f>Lpu_Fiú_a_20!F17</f>
        <v>Zala</v>
      </c>
      <c r="G16" s="114"/>
      <c r="H16" s="114"/>
      <c r="I16" s="115">
        <f>Lpu_Fiú_a_20!G17</f>
        <v>48</v>
      </c>
      <c r="J16" s="115">
        <f>Lpu_Fiú_a_20!H17</f>
        <v>43</v>
      </c>
      <c r="K16" s="115">
        <f>Lpu_Fiú_a_20!I17</f>
        <v>91</v>
      </c>
    </row>
    <row r="17" spans="1:11" ht="13.5" customHeight="1" x14ac:dyDescent="0.2">
      <c r="A17" s="113"/>
      <c r="B17" s="112" t="str">
        <f>Lpu_Fiú_a_20!B18</f>
        <v>Kovács Péter</v>
      </c>
      <c r="C17" s="112">
        <f>Lpu_Fiú_a_20!C18</f>
        <v>2010</v>
      </c>
      <c r="D17" s="112" t="str">
        <f>Lpu_Fiú_a_20!D18</f>
        <v>Egervár</v>
      </c>
      <c r="E17" s="112" t="str">
        <f>Lpu_Fiú_a_20!E18</f>
        <v>Egervári László Általános Iskola</v>
      </c>
      <c r="F17" s="112" t="str">
        <f>Lpu_Fiú_a_20!F18</f>
        <v>Zala</v>
      </c>
      <c r="G17" s="114"/>
      <c r="H17" s="114"/>
      <c r="I17" s="115">
        <f>Lpu_Fiú_a_20!G18</f>
        <v>33</v>
      </c>
      <c r="J17" s="115">
        <f>Lpu_Fiú_a_20!H18</f>
        <v>41</v>
      </c>
      <c r="K17" s="115">
        <f>Lpu_Fiú_a_20!I18</f>
        <v>74</v>
      </c>
    </row>
    <row r="18" spans="1:11" ht="13.5" customHeight="1" x14ac:dyDescent="0.2">
      <c r="A18" s="56"/>
      <c r="B18">
        <f>Lpu_Fiú_a_20!B19</f>
        <v>0</v>
      </c>
      <c r="C18">
        <f>Lpu_Fiú_a_20!C19</f>
        <v>0</v>
      </c>
      <c r="G18" s="74"/>
      <c r="H18" s="74"/>
      <c r="I18" s="74"/>
      <c r="J18" s="74" t="str">
        <f>Lpu_Fiú_a_20!H19</f>
        <v>-</v>
      </c>
      <c r="K18" s="75"/>
    </row>
    <row r="19" spans="1:11" ht="13.5" customHeight="1" x14ac:dyDescent="0.2">
      <c r="A19" s="56"/>
      <c r="G19" s="74"/>
      <c r="H19" s="74"/>
      <c r="I19" s="74"/>
      <c r="J19" s="74"/>
      <c r="K19" s="75"/>
    </row>
    <row r="20" spans="1:11" ht="13.5" customHeight="1" x14ac:dyDescent="0.2">
      <c r="A20" s="63" t="s">
        <v>45</v>
      </c>
      <c r="G20" s="74"/>
      <c r="H20" s="74"/>
      <c r="I20" s="74"/>
      <c r="J20" s="74"/>
      <c r="K20" s="75"/>
    </row>
    <row r="21" spans="1:11" ht="13.5" customHeight="1" x14ac:dyDescent="0.2">
      <c r="A21" s="56" t="s">
        <v>28</v>
      </c>
      <c r="B21" s="112" t="s">
        <v>129</v>
      </c>
      <c r="C21" s="112">
        <v>2008</v>
      </c>
      <c r="D21" s="112" t="s">
        <v>85</v>
      </c>
      <c r="E21" s="112" t="s">
        <v>132</v>
      </c>
      <c r="F21" s="112" t="s">
        <v>89</v>
      </c>
      <c r="G21" s="114"/>
      <c r="H21" s="114"/>
      <c r="I21" s="114">
        <v>87</v>
      </c>
      <c r="J21" s="114">
        <v>88</v>
      </c>
      <c r="K21" s="114">
        <v>175</v>
      </c>
    </row>
    <row r="22" spans="1:11" ht="13.5" customHeight="1" x14ac:dyDescent="0.2">
      <c r="A22" s="56" t="s">
        <v>29</v>
      </c>
      <c r="B22" s="112" t="s">
        <v>131</v>
      </c>
      <c r="C22" s="112">
        <v>2009</v>
      </c>
      <c r="D22" s="112" t="s">
        <v>95</v>
      </c>
      <c r="E22" s="112" t="s">
        <v>133</v>
      </c>
      <c r="F22" s="112" t="s">
        <v>89</v>
      </c>
      <c r="G22" s="114"/>
      <c r="H22" s="114"/>
      <c r="I22" s="114">
        <v>81</v>
      </c>
      <c r="J22" s="114">
        <v>83</v>
      </c>
      <c r="K22" s="114">
        <v>164</v>
      </c>
    </row>
    <row r="23" spans="1:11" ht="13.5" customHeight="1" x14ac:dyDescent="0.2">
      <c r="A23" s="56" t="s">
        <v>30</v>
      </c>
      <c r="B23" s="112" t="s">
        <v>130</v>
      </c>
      <c r="C23" s="112">
        <v>2008</v>
      </c>
      <c r="D23" s="112" t="s">
        <v>85</v>
      </c>
      <c r="E23" s="112" t="s">
        <v>132</v>
      </c>
      <c r="F23" s="112" t="s">
        <v>89</v>
      </c>
      <c r="G23" s="114"/>
      <c r="H23" s="114"/>
      <c r="I23" s="114">
        <v>75</v>
      </c>
      <c r="J23" s="114">
        <v>76</v>
      </c>
      <c r="K23" s="114">
        <v>151</v>
      </c>
    </row>
    <row r="24" spans="1:11" ht="13.5" customHeight="1" x14ac:dyDescent="0.2">
      <c r="A24" s="56"/>
      <c r="G24" s="74"/>
      <c r="H24" s="74"/>
      <c r="I24" s="74"/>
      <c r="J24" s="74"/>
      <c r="K24" s="75"/>
    </row>
    <row r="25" spans="1:11" ht="13.5" customHeight="1" x14ac:dyDescent="0.2">
      <c r="A25" s="63" t="s">
        <v>60</v>
      </c>
      <c r="G25" s="74"/>
      <c r="H25" s="74"/>
      <c r="I25" s="74"/>
      <c r="J25" s="74"/>
      <c r="K25" s="75"/>
    </row>
    <row r="26" spans="1:11" ht="13.5" customHeight="1" x14ac:dyDescent="0.2">
      <c r="A26" s="56" t="s">
        <v>28</v>
      </c>
      <c r="B26" t="e">
        <f>#REF!</f>
        <v>#REF!</v>
      </c>
      <c r="F26" t="e">
        <f>#REF!</f>
        <v>#REF!</v>
      </c>
      <c r="G26" s="74"/>
      <c r="H26" s="74"/>
      <c r="I26" s="74"/>
      <c r="J26" s="74"/>
      <c r="K26" s="75" t="e">
        <f>#REF!</f>
        <v>#REF!</v>
      </c>
    </row>
    <row r="27" spans="1:11" ht="13.5" customHeight="1" x14ac:dyDescent="0.2">
      <c r="A27" s="56"/>
      <c r="B27" t="e">
        <f>#REF!</f>
        <v>#REF!</v>
      </c>
      <c r="C27" t="e">
        <f>#REF!</f>
        <v>#REF!</v>
      </c>
      <c r="G27" s="74"/>
      <c r="H27" s="74"/>
      <c r="I27" s="74"/>
      <c r="J27" s="74" t="e">
        <f>#REF!</f>
        <v>#REF!</v>
      </c>
      <c r="K27" s="75"/>
    </row>
    <row r="28" spans="1:11" ht="13.5" customHeight="1" x14ac:dyDescent="0.2">
      <c r="A28" s="56"/>
      <c r="B28" t="e">
        <f>#REF!</f>
        <v>#REF!</v>
      </c>
      <c r="C28" t="e">
        <f>#REF!</f>
        <v>#REF!</v>
      </c>
      <c r="G28" s="74"/>
      <c r="H28" s="74"/>
      <c r="I28" s="74"/>
      <c r="J28" s="74" t="e">
        <f>#REF!</f>
        <v>#REF!</v>
      </c>
      <c r="K28" s="75"/>
    </row>
    <row r="29" spans="1:11" ht="13.5" customHeight="1" x14ac:dyDescent="0.2">
      <c r="A29" s="56"/>
      <c r="B29" t="e">
        <f>#REF!</f>
        <v>#REF!</v>
      </c>
      <c r="C29" t="e">
        <f>#REF!</f>
        <v>#REF!</v>
      </c>
      <c r="G29" s="74"/>
      <c r="H29" s="74"/>
      <c r="I29" s="74"/>
      <c r="J29" s="74" t="e">
        <f>#REF!</f>
        <v>#REF!</v>
      </c>
      <c r="K29" s="75"/>
    </row>
    <row r="30" spans="1:11" ht="13.5" customHeight="1" x14ac:dyDescent="0.2">
      <c r="G30" s="74"/>
      <c r="H30" s="74"/>
      <c r="I30" s="74"/>
      <c r="J30" s="74"/>
      <c r="K30" s="75"/>
    </row>
    <row r="31" spans="1:11" ht="13.5" customHeight="1" x14ac:dyDescent="0.2">
      <c r="A31" t="s">
        <v>46</v>
      </c>
      <c r="B31" s="112"/>
      <c r="C31" s="112"/>
      <c r="D31" s="112"/>
      <c r="E31" s="112"/>
      <c r="F31" s="112"/>
      <c r="G31" s="114"/>
      <c r="H31" s="114"/>
      <c r="I31" s="114"/>
      <c r="J31" s="114"/>
      <c r="K31" s="115"/>
    </row>
    <row r="32" spans="1:11" ht="13.5" customHeight="1" x14ac:dyDescent="0.2">
      <c r="A32" s="56" t="s">
        <v>28</v>
      </c>
      <c r="B32" s="112" t="str">
        <f>Lpu_Fiú_b_20!B3</f>
        <v>Kaló Ádám</v>
      </c>
      <c r="C32" s="112">
        <f>Lpu_Fiú_b_20!C3</f>
        <v>2004</v>
      </c>
      <c r="D32" s="112" t="str">
        <f>Lpu_Fiú_b_20!D3</f>
        <v>Keszthely</v>
      </c>
      <c r="E32" s="112" t="str">
        <f>Lpu_Fiú_b_20!E3</f>
        <v>Keszthelyi Vajda János Gimnázium</v>
      </c>
      <c r="F32" s="112" t="str">
        <f>Lpu_Fiú_b_20!F3</f>
        <v>Zala</v>
      </c>
      <c r="G32" s="114"/>
      <c r="H32" s="114"/>
      <c r="I32" s="114">
        <f>Lpu_Fiú_b_20!G3</f>
        <v>34</v>
      </c>
      <c r="J32" s="114">
        <f>Lpu_Fiú_b_20!H3</f>
        <v>43</v>
      </c>
      <c r="K32" s="115">
        <f>Lpu_Fiú_b_20!I3</f>
        <v>77</v>
      </c>
    </row>
    <row r="33" spans="1:11" ht="13.5" customHeight="1" x14ac:dyDescent="0.2">
      <c r="A33" s="56" t="s">
        <v>29</v>
      </c>
      <c r="B33" s="112" t="str">
        <f>Lpu_Fiú_b_20!B4</f>
        <v>Fekete Ádám Norbert</v>
      </c>
      <c r="C33" s="112">
        <f>Lpu_Fiú_b_20!C4</f>
        <v>2004</v>
      </c>
      <c r="D33" s="112" t="str">
        <f>Lpu_Fiú_b_20!D4</f>
        <v>Keszthely</v>
      </c>
      <c r="E33" s="112" t="str">
        <f>Lpu_Fiú_b_20!E4</f>
        <v>Keszthelyi Vajda János Gimnázium</v>
      </c>
      <c r="F33" s="112" t="str">
        <f>Lpu_Fiú_b_20!F4</f>
        <v>Zala</v>
      </c>
      <c r="G33" s="114"/>
      <c r="H33" s="114"/>
      <c r="I33" s="114">
        <f>Lpu_Fiú_b_20!G4</f>
        <v>32</v>
      </c>
      <c r="J33" s="114">
        <f>Lpu_Fiú_b_20!H4</f>
        <v>40</v>
      </c>
      <c r="K33" s="115">
        <f>Lpu_Fiú_b_20!I4</f>
        <v>72</v>
      </c>
    </row>
    <row r="34" spans="1:11" ht="13.5" customHeight="1" x14ac:dyDescent="0.2">
      <c r="A34" s="56" t="s">
        <v>30</v>
      </c>
      <c r="B34" s="112"/>
      <c r="C34" s="112"/>
      <c r="D34" s="112"/>
      <c r="E34" s="112"/>
      <c r="F34" s="112"/>
      <c r="G34" s="114"/>
      <c r="H34" s="114"/>
      <c r="I34" s="114">
        <f>Lpu_Fiú_b_20!G5</f>
        <v>0</v>
      </c>
      <c r="J34" s="114">
        <f>Lpu_Fiú_b_20!H5</f>
        <v>0</v>
      </c>
      <c r="K34" s="115">
        <f>Lpu_Fiú_b_20!I5</f>
        <v>0</v>
      </c>
    </row>
    <row r="35" spans="1:11" ht="13.5" customHeight="1" x14ac:dyDescent="0.2">
      <c r="B35" s="112"/>
      <c r="C35" s="112"/>
      <c r="D35" s="112"/>
      <c r="E35" s="112"/>
      <c r="F35" s="112"/>
      <c r="G35" s="114"/>
      <c r="H35" s="114"/>
      <c r="I35" s="114"/>
      <c r="J35" s="114"/>
      <c r="K35" s="115"/>
    </row>
    <row r="36" spans="1:11" ht="13.5" customHeight="1" x14ac:dyDescent="0.2">
      <c r="A36" t="s">
        <v>61</v>
      </c>
      <c r="B36" s="112"/>
      <c r="C36" s="112"/>
      <c r="D36" s="112"/>
      <c r="E36" s="112"/>
      <c r="F36" s="112"/>
      <c r="G36" s="114"/>
      <c r="H36" s="114"/>
      <c r="I36" s="114"/>
      <c r="J36" s="114"/>
      <c r="K36" s="115"/>
    </row>
    <row r="37" spans="1:11" ht="13.5" customHeight="1" x14ac:dyDescent="0.2">
      <c r="A37" s="56" t="s">
        <v>28</v>
      </c>
      <c r="B37" s="112" t="str">
        <f>Lpu_Fiú_b_20!B16</f>
        <v>-</v>
      </c>
      <c r="C37" s="112"/>
      <c r="D37" s="112"/>
      <c r="E37" s="112"/>
      <c r="F37" s="112" t="str">
        <f>Lpu_Fiú_b_20!F16</f>
        <v>-</v>
      </c>
      <c r="G37" s="114"/>
      <c r="H37" s="114"/>
      <c r="I37" s="114"/>
      <c r="J37" s="114"/>
      <c r="K37" s="115" t="str">
        <f>Lpu_Fiú_b_20!I16</f>
        <v>-</v>
      </c>
    </row>
    <row r="38" spans="1:11" ht="13.5" customHeight="1" x14ac:dyDescent="0.2">
      <c r="A38" s="56"/>
      <c r="B38" s="112" t="str">
        <f>Lpu_Fiú_b_20!B17</f>
        <v>-</v>
      </c>
      <c r="C38" s="112" t="str">
        <f>Lpu_Fiú_b_20!C17</f>
        <v>-</v>
      </c>
      <c r="D38" s="112"/>
      <c r="E38" s="112"/>
      <c r="F38" s="112"/>
      <c r="G38" s="114"/>
      <c r="H38" s="114"/>
      <c r="I38" s="114"/>
      <c r="J38" s="114" t="str">
        <f>Lpu_Fiú_b_20!H17</f>
        <v>-</v>
      </c>
      <c r="K38" s="115"/>
    </row>
    <row r="39" spans="1:11" ht="13.5" customHeight="1" x14ac:dyDescent="0.2">
      <c r="A39" s="56"/>
      <c r="B39" s="112" t="str">
        <f>Lpu_Fiú_b_20!B18</f>
        <v>-</v>
      </c>
      <c r="C39" s="112" t="str">
        <f>Lpu_Fiú_b_20!C18</f>
        <v>-</v>
      </c>
      <c r="D39" s="112"/>
      <c r="E39" s="112"/>
      <c r="F39" s="112"/>
      <c r="G39" s="114"/>
      <c r="H39" s="114"/>
      <c r="I39" s="114"/>
      <c r="J39" s="114" t="str">
        <f>Lpu_Fiú_b_20!H18</f>
        <v>-</v>
      </c>
      <c r="K39" s="115"/>
    </row>
    <row r="40" spans="1:11" ht="13.5" customHeight="1" x14ac:dyDescent="0.2">
      <c r="A40" s="56"/>
      <c r="B40" s="112" t="str">
        <f>Lpu_Fiú_b_20!B19</f>
        <v>-</v>
      </c>
      <c r="C40" s="112" t="str">
        <f>Lpu_Fiú_b_20!C19</f>
        <v>-</v>
      </c>
      <c r="D40" s="112"/>
      <c r="E40" s="112"/>
      <c r="F40" s="112"/>
      <c r="G40" s="114"/>
      <c r="H40" s="114"/>
      <c r="I40" s="114"/>
      <c r="J40" s="114" t="str">
        <f>Lpu_Fiú_b_20!H19</f>
        <v>-</v>
      </c>
      <c r="K40" s="115"/>
    </row>
    <row r="41" spans="1:11" ht="13.5" customHeight="1" x14ac:dyDescent="0.2">
      <c r="A41" s="56"/>
      <c r="G41" s="74"/>
      <c r="H41" s="74"/>
      <c r="I41" s="74"/>
      <c r="J41" s="74"/>
      <c r="K41" s="75"/>
    </row>
    <row r="42" spans="1:11" ht="13.5" customHeight="1" x14ac:dyDescent="0.2">
      <c r="A42" t="s">
        <v>47</v>
      </c>
      <c r="G42" s="74"/>
      <c r="H42" s="74"/>
      <c r="I42" s="120"/>
      <c r="J42" s="120"/>
      <c r="K42" s="120"/>
    </row>
    <row r="43" spans="1:11" ht="13.5" customHeight="1" x14ac:dyDescent="0.2">
      <c r="A43" s="116" t="s">
        <v>28</v>
      </c>
      <c r="B43" s="112" t="s">
        <v>135</v>
      </c>
      <c r="C43" s="112">
        <v>2006</v>
      </c>
      <c r="D43" s="112" t="s">
        <v>85</v>
      </c>
      <c r="E43" s="112" t="s">
        <v>98</v>
      </c>
      <c r="F43" s="112" t="s">
        <v>89</v>
      </c>
      <c r="G43" s="114"/>
      <c r="H43" s="114"/>
      <c r="I43" s="121">
        <v>91</v>
      </c>
      <c r="J43" s="121">
        <v>93</v>
      </c>
      <c r="K43" s="121">
        <v>184</v>
      </c>
    </row>
    <row r="44" spans="1:11" ht="13.5" customHeight="1" x14ac:dyDescent="0.2">
      <c r="A44" s="116" t="s">
        <v>29</v>
      </c>
      <c r="B44" s="117"/>
      <c r="C44" s="117"/>
      <c r="D44" s="117"/>
      <c r="E44" s="117"/>
      <c r="F44" s="117"/>
      <c r="G44" s="118"/>
      <c r="H44" s="118"/>
      <c r="I44" s="119"/>
      <c r="J44" s="119"/>
      <c r="K44" s="119"/>
    </row>
    <row r="45" spans="1:11" ht="13.5" customHeight="1" x14ac:dyDescent="0.2">
      <c r="A45" s="116" t="s">
        <v>30</v>
      </c>
      <c r="B45" s="117"/>
      <c r="C45" s="117"/>
      <c r="D45" s="117"/>
      <c r="E45" s="117"/>
      <c r="F45" s="117"/>
      <c r="G45" s="118"/>
      <c r="H45" s="118"/>
      <c r="I45" s="118"/>
      <c r="J45" s="118"/>
      <c r="K45" s="118"/>
    </row>
    <row r="46" spans="1:11" ht="13.5" customHeight="1" x14ac:dyDescent="0.2">
      <c r="A46" s="56"/>
      <c r="G46" s="74"/>
      <c r="H46" s="74"/>
      <c r="I46" s="74"/>
      <c r="J46" s="74"/>
      <c r="K46" s="75"/>
    </row>
    <row r="47" spans="1:11" ht="13.5" customHeight="1" x14ac:dyDescent="0.2">
      <c r="A47" t="s">
        <v>62</v>
      </c>
      <c r="G47" s="74"/>
      <c r="H47" s="74"/>
      <c r="I47" s="74"/>
      <c r="J47" s="74"/>
      <c r="K47" s="75"/>
    </row>
    <row r="48" spans="1:11" ht="13.5" customHeight="1" x14ac:dyDescent="0.2">
      <c r="A48" s="56" t="s">
        <v>28</v>
      </c>
      <c r="B48" t="e">
        <f>#REF!</f>
        <v>#REF!</v>
      </c>
      <c r="F48" t="e">
        <f>#REF!</f>
        <v>#REF!</v>
      </c>
      <c r="G48" s="74"/>
      <c r="H48" s="74"/>
      <c r="I48" s="74"/>
      <c r="J48" s="74"/>
      <c r="K48" s="75" t="e">
        <f>#REF!</f>
        <v>#REF!</v>
      </c>
    </row>
    <row r="49" spans="1:11" ht="13.5" customHeight="1" x14ac:dyDescent="0.2">
      <c r="A49" s="56"/>
      <c r="B49" t="e">
        <f>#REF!</f>
        <v>#REF!</v>
      </c>
      <c r="C49" t="e">
        <f>#REF!</f>
        <v>#REF!</v>
      </c>
      <c r="G49" s="74"/>
      <c r="H49" s="74"/>
      <c r="I49" s="74"/>
      <c r="J49" s="74" t="e">
        <f>#REF!</f>
        <v>#REF!</v>
      </c>
      <c r="K49" s="75"/>
    </row>
    <row r="50" spans="1:11" ht="13.5" customHeight="1" x14ac:dyDescent="0.2">
      <c r="A50" s="56"/>
      <c r="B50" t="e">
        <f>#REF!</f>
        <v>#REF!</v>
      </c>
      <c r="C50" t="e">
        <f>#REF!</f>
        <v>#REF!</v>
      </c>
      <c r="G50" s="74"/>
      <c r="H50" s="74"/>
      <c r="I50" s="74"/>
      <c r="J50" s="74" t="e">
        <f>#REF!</f>
        <v>#REF!</v>
      </c>
      <c r="K50" s="75"/>
    </row>
    <row r="51" spans="1:11" ht="13.5" customHeight="1" x14ac:dyDescent="0.2">
      <c r="A51" s="56"/>
      <c r="B51" t="e">
        <f>#REF!</f>
        <v>#REF!</v>
      </c>
      <c r="C51" t="e">
        <f>#REF!</f>
        <v>#REF!</v>
      </c>
      <c r="G51" s="74"/>
      <c r="H51" s="74"/>
      <c r="I51" s="74"/>
      <c r="J51" s="74" t="e">
        <f>#REF!</f>
        <v>#REF!</v>
      </c>
      <c r="K51" s="75"/>
    </row>
    <row r="52" spans="1:11" ht="13.5" customHeight="1" x14ac:dyDescent="0.2">
      <c r="G52" s="74"/>
      <c r="H52" s="74"/>
      <c r="I52" s="74"/>
      <c r="J52" s="74"/>
      <c r="K52" s="75"/>
    </row>
    <row r="53" spans="1:11" ht="13.5" customHeight="1" x14ac:dyDescent="0.2">
      <c r="A53" t="s">
        <v>48</v>
      </c>
      <c r="B53" s="112"/>
      <c r="C53" s="112"/>
      <c r="D53" s="112"/>
      <c r="E53" s="112"/>
      <c r="F53" s="112"/>
      <c r="G53" s="114"/>
      <c r="H53" s="114"/>
      <c r="I53" s="114"/>
      <c r="J53" s="114"/>
      <c r="K53" s="115"/>
    </row>
    <row r="54" spans="1:11" ht="13.5" customHeight="1" x14ac:dyDescent="0.2">
      <c r="A54" s="56" t="s">
        <v>28</v>
      </c>
      <c r="B54" s="112" t="str">
        <f>Lpu_Fiú_a_40!B3</f>
        <v>Kálmán Bálint</v>
      </c>
      <c r="C54" s="112">
        <f>Lpu_Fiú_a_40!C3</f>
        <v>2005</v>
      </c>
      <c r="D54" s="112" t="str">
        <f>Lpu_Fiú_a_40!D3</f>
        <v>Zalaegerszeg</v>
      </c>
      <c r="E54" s="112" t="str">
        <f>Lpu_Fiú_a_40!E3</f>
        <v>Zalaegerszegi Ady Endre Általános Iskola, Gimnázium és Alapfokú Művészeti Iskola</v>
      </c>
      <c r="F54" s="112" t="str">
        <f>Lpu_Fiú_a_40!F3</f>
        <v>Zala</v>
      </c>
      <c r="G54" s="114">
        <f>Lpu_Fiú_a_40!G3</f>
        <v>98</v>
      </c>
      <c r="H54" s="114">
        <f>Lpu_Fiú_a_40!H3</f>
        <v>99</v>
      </c>
      <c r="I54" s="114">
        <f>Lpu_Fiú_a_40!I3</f>
        <v>99</v>
      </c>
      <c r="J54" s="114">
        <f>Lpu_Fiú_a_40!J3</f>
        <v>98</v>
      </c>
      <c r="K54" s="115">
        <f>Lpu_Fiú_a_40!K3</f>
        <v>394</v>
      </c>
    </row>
    <row r="55" spans="1:11" ht="13.5" customHeight="1" x14ac:dyDescent="0.2">
      <c r="A55" s="56" t="s">
        <v>29</v>
      </c>
      <c r="B55" s="112" t="str">
        <f>Lpu_Fiú_a_40!B4</f>
        <v>Varga Botond Zoltán</v>
      </c>
      <c r="C55" s="112">
        <f>Lpu_Fiú_a_40!C4</f>
        <v>2004</v>
      </c>
      <c r="D55" s="112" t="str">
        <f>Lpu_Fiú_a_40!D4</f>
        <v>Zalaegerszeg</v>
      </c>
      <c r="E55" s="112" t="str">
        <f>Lpu_Fiú_a_40!E4</f>
        <v>Zalaegerszegi SZC Ganz Ábrahám Technikum</v>
      </c>
      <c r="F55" s="112" t="str">
        <f>Lpu_Fiú_a_40!F4</f>
        <v>Zala</v>
      </c>
      <c r="G55" s="114">
        <f>Lpu_Fiú_a_40!G4</f>
        <v>100</v>
      </c>
      <c r="H55" s="114">
        <f>Lpu_Fiú_a_40!H4</f>
        <v>99</v>
      </c>
      <c r="I55" s="114">
        <f>Lpu_Fiú_a_40!I4</f>
        <v>100</v>
      </c>
      <c r="J55" s="114">
        <f>Lpu_Fiú_a_40!J4</f>
        <v>95</v>
      </c>
      <c r="K55" s="115">
        <f>Lpu_Fiú_a_40!K4</f>
        <v>394</v>
      </c>
    </row>
    <row r="56" spans="1:11" ht="13.5" customHeight="1" x14ac:dyDescent="0.2">
      <c r="A56" s="56" t="s">
        <v>30</v>
      </c>
      <c r="B56" s="112" t="str">
        <f>Lpu_Fiú_a_40!B5</f>
        <v>Tankovics Tamás</v>
      </c>
      <c r="C56" s="112">
        <f>Lpu_Fiú_a_40!C5</f>
        <v>2006</v>
      </c>
      <c r="D56" s="112" t="str">
        <f>Lpu_Fiú_a_40!D5</f>
        <v>Nagykanizsa</v>
      </c>
      <c r="E56" s="112" t="str">
        <f>Lpu_Fiú_a_40!E5</f>
        <v>Nagykanizsai SZC Cserháti Sándor Technikum és Kollégium</v>
      </c>
      <c r="F56" s="112" t="str">
        <f>Lpu_Fiú_a_40!F5</f>
        <v>Zala</v>
      </c>
      <c r="G56" s="114">
        <f>Lpu_Fiú_a_40!G5</f>
        <v>93</v>
      </c>
      <c r="H56" s="114">
        <f>Lpu_Fiú_a_40!H5</f>
        <v>91</v>
      </c>
      <c r="I56" s="114">
        <f>Lpu_Fiú_a_40!I5</f>
        <v>95</v>
      </c>
      <c r="J56" s="114">
        <f>Lpu_Fiú_a_40!J5</f>
        <v>94</v>
      </c>
      <c r="K56" s="115">
        <f>Lpu_Fiú_a_40!K5</f>
        <v>373</v>
      </c>
    </row>
    <row r="57" spans="1:11" ht="13.5" customHeight="1" x14ac:dyDescent="0.2">
      <c r="G57" s="74"/>
      <c r="H57" s="74"/>
      <c r="I57" s="74"/>
      <c r="J57" s="74"/>
      <c r="K57" s="75"/>
    </row>
    <row r="58" spans="1:11" ht="13.5" customHeight="1" x14ac:dyDescent="0.2">
      <c r="A58" t="s">
        <v>63</v>
      </c>
      <c r="G58" s="74"/>
      <c r="H58" s="74"/>
      <c r="I58" s="74"/>
      <c r="J58" s="74"/>
      <c r="K58" s="75"/>
    </row>
    <row r="59" spans="1:11" ht="13.5" customHeight="1" x14ac:dyDescent="0.2">
      <c r="A59" s="56" t="s">
        <v>28</v>
      </c>
      <c r="B59" s="65" t="str">
        <f>Lpu_Fiú_a_40!B16</f>
        <v>-</v>
      </c>
      <c r="F59" t="str">
        <f>Lpu_Fiú_a_40!F16</f>
        <v>-</v>
      </c>
      <c r="G59" s="74"/>
      <c r="H59" s="74"/>
      <c r="I59" s="74"/>
      <c r="J59" s="74"/>
      <c r="K59" s="75" t="str">
        <f>Lpu_Fiú_a_40!K16</f>
        <v>-</v>
      </c>
    </row>
    <row r="60" spans="1:11" ht="13.5" customHeight="1" x14ac:dyDescent="0.2">
      <c r="A60" s="56"/>
      <c r="B60" s="65" t="str">
        <f>Lpu_Fiú_a_40!B17</f>
        <v>-</v>
      </c>
      <c r="C60" s="65" t="str">
        <f>Lpu_Fiú_a_40!C17</f>
        <v>-</v>
      </c>
      <c r="G60" s="74"/>
      <c r="H60" s="74"/>
      <c r="I60" s="74"/>
      <c r="J60" s="74" t="str">
        <f>Lpu_Fiú_a_40!J17</f>
        <v>-</v>
      </c>
      <c r="K60" s="75"/>
    </row>
    <row r="61" spans="1:11" ht="13.5" customHeight="1" x14ac:dyDescent="0.2">
      <c r="A61" s="56"/>
      <c r="B61" s="65" t="str">
        <f>Lpu_Fiú_a_40!B18</f>
        <v>-</v>
      </c>
      <c r="C61" s="65" t="str">
        <f>Lpu_Fiú_a_40!C18</f>
        <v>-</v>
      </c>
      <c r="G61" s="74"/>
      <c r="H61" s="74"/>
      <c r="I61" s="74"/>
      <c r="J61" s="74" t="str">
        <f>Lpu_Fiú_a_40!J18</f>
        <v>-</v>
      </c>
      <c r="K61" s="75"/>
    </row>
    <row r="62" spans="1:11" ht="13.5" customHeight="1" x14ac:dyDescent="0.2">
      <c r="A62" s="56"/>
      <c r="B62" s="65" t="str">
        <f>Lpu_Fiú_a_40!B19</f>
        <v>-</v>
      </c>
      <c r="C62" s="65" t="str">
        <f>Lpu_Fiú_a_40!C19</f>
        <v>-</v>
      </c>
      <c r="G62" s="74"/>
      <c r="H62" s="74"/>
      <c r="I62" s="74"/>
      <c r="J62" s="74" t="str">
        <f>Lpu_Fiú_a_40!J19</f>
        <v>-</v>
      </c>
      <c r="K62" s="75"/>
    </row>
    <row r="63" spans="1:11" ht="13.5" customHeight="1" x14ac:dyDescent="0.2">
      <c r="G63" s="74"/>
      <c r="H63" s="74"/>
      <c r="I63" s="74"/>
      <c r="J63" s="74"/>
      <c r="K63" s="75"/>
    </row>
    <row r="64" spans="1:11" ht="13.5" customHeight="1" x14ac:dyDescent="0.2">
      <c r="A64" t="s">
        <v>49</v>
      </c>
      <c r="G64" s="74"/>
      <c r="H64" s="74"/>
      <c r="I64" s="74"/>
      <c r="J64" s="74"/>
      <c r="K64" s="75"/>
    </row>
    <row r="65" spans="1:11" ht="13.5" customHeight="1" x14ac:dyDescent="0.2">
      <c r="A65" s="56" t="s">
        <v>28</v>
      </c>
      <c r="B65" s="112" t="str">
        <f>Lpu_Leány_a_20!B3</f>
        <v>Hotter Petra</v>
      </c>
      <c r="C65" s="112">
        <f>Lpu_Leány_a_20!C3</f>
        <v>2007</v>
      </c>
      <c r="D65" s="112" t="str">
        <f>Lpu_Leány_a_20!D3</f>
        <v>Keszthely</v>
      </c>
      <c r="E65" s="112" t="str">
        <f>Lpu_Leány_a_20!E3</f>
        <v>Keszthelyi Vajda János Gimnázium</v>
      </c>
      <c r="F65" s="112" t="str">
        <f>Lpu_Leány_a_20!F3</f>
        <v>Zala</v>
      </c>
      <c r="G65" s="114"/>
      <c r="H65" s="114"/>
      <c r="I65" s="114">
        <f>Lpu_Leány_a_20!G3</f>
        <v>49</v>
      </c>
      <c r="J65" s="114">
        <f>Lpu_Leány_a_20!H3</f>
        <v>60</v>
      </c>
      <c r="K65" s="115">
        <f>Lpu_Leány_a_20!I3</f>
        <v>109</v>
      </c>
    </row>
    <row r="66" spans="1:11" ht="13.5" customHeight="1" x14ac:dyDescent="0.2">
      <c r="A66" s="56" t="s">
        <v>29</v>
      </c>
      <c r="B66" s="112" t="str">
        <f>Lpu_Leány_a_20!B4</f>
        <v>Havasi Liliána</v>
      </c>
      <c r="C66" s="112">
        <f>Lpu_Leány_a_20!C4</f>
        <v>2011</v>
      </c>
      <c r="D66" s="112" t="str">
        <f>Lpu_Leány_a_20!D4</f>
        <v>Egervár</v>
      </c>
      <c r="E66" s="112" t="str">
        <f>Lpu_Leány_a_20!E4</f>
        <v>Egervári László Általános Iskola</v>
      </c>
      <c r="F66" s="112" t="str">
        <f>Lpu_Leány_a_20!F4</f>
        <v>Zala</v>
      </c>
      <c r="G66" s="114"/>
      <c r="H66" s="114"/>
      <c r="I66" s="114">
        <f>Lpu_Leány_a_20!G4</f>
        <v>37</v>
      </c>
      <c r="J66" s="114">
        <f>Lpu_Leány_a_20!H4</f>
        <v>56</v>
      </c>
      <c r="K66" s="115">
        <f>Lpu_Leány_a_20!I4</f>
        <v>93</v>
      </c>
    </row>
    <row r="67" spans="1:11" ht="13.5" customHeight="1" x14ac:dyDescent="0.2">
      <c r="A67" s="56" t="s">
        <v>30</v>
      </c>
      <c r="B67">
        <f>Lpu_Leány_a_20!B5</f>
        <v>0</v>
      </c>
      <c r="C67">
        <f>Lpu_Leány_a_20!C5</f>
        <v>0</v>
      </c>
      <c r="D67">
        <f>Lpu_Leány_a_20!D5</f>
        <v>0</v>
      </c>
      <c r="E67">
        <f>Lpu_Leány_a_20!E5</f>
        <v>0</v>
      </c>
      <c r="F67">
        <f>Lpu_Leány_a_20!F5</f>
        <v>0</v>
      </c>
      <c r="G67" s="74"/>
      <c r="H67" s="74"/>
      <c r="I67" s="74">
        <f>Lpu_Leány_a_20!G5</f>
        <v>0</v>
      </c>
      <c r="J67" s="74">
        <f>Lpu_Leány_a_20!H5</f>
        <v>0</v>
      </c>
      <c r="K67" s="75">
        <f>Lpu_Leány_a_20!I5</f>
        <v>0</v>
      </c>
    </row>
    <row r="68" spans="1:11" ht="13.5" customHeight="1" x14ac:dyDescent="0.2">
      <c r="G68" s="74"/>
      <c r="H68" s="74"/>
      <c r="I68" s="74"/>
      <c r="J68" s="74"/>
      <c r="K68" s="75"/>
    </row>
    <row r="69" spans="1:11" ht="13.5" customHeight="1" x14ac:dyDescent="0.2">
      <c r="A69" t="s">
        <v>64</v>
      </c>
      <c r="G69" s="74"/>
      <c r="H69" s="74"/>
      <c r="I69" s="74"/>
      <c r="J69" s="74"/>
      <c r="K69" s="75"/>
    </row>
    <row r="70" spans="1:11" ht="13.5" customHeight="1" x14ac:dyDescent="0.2">
      <c r="A70" s="56" t="s">
        <v>28</v>
      </c>
      <c r="B70" t="str">
        <f>Lpu_Leány_a_20!B16</f>
        <v>-</v>
      </c>
      <c r="F70" t="str">
        <f>Lpu_Leány_a_20!F16</f>
        <v>-</v>
      </c>
      <c r="G70" s="74"/>
      <c r="H70" s="74"/>
      <c r="I70" s="74"/>
      <c r="J70" s="74"/>
      <c r="K70" s="75" t="str">
        <f>Lpu_Leány_a_20!I16</f>
        <v>-</v>
      </c>
    </row>
    <row r="71" spans="1:11" ht="13.5" customHeight="1" x14ac:dyDescent="0.2">
      <c r="A71" s="56"/>
      <c r="B71" t="str">
        <f>Lpu_Leány_a_20!B17</f>
        <v>-</v>
      </c>
      <c r="C71" t="str">
        <f>Lpu_Leány_a_20!C17</f>
        <v>-</v>
      </c>
      <c r="G71" s="74"/>
      <c r="H71" s="74"/>
      <c r="I71" s="74"/>
      <c r="J71" s="74" t="str">
        <f>Lpu_Leány_a_20!H17</f>
        <v>-</v>
      </c>
      <c r="K71" s="75"/>
    </row>
    <row r="72" spans="1:11" ht="13.5" customHeight="1" x14ac:dyDescent="0.2">
      <c r="A72" s="56"/>
      <c r="B72" t="str">
        <f>Lpu_Leány_a_20!B18</f>
        <v>-</v>
      </c>
      <c r="C72" t="str">
        <f>Lpu_Leány_a_20!C18</f>
        <v>-</v>
      </c>
      <c r="G72" s="74"/>
      <c r="H72" s="74"/>
      <c r="I72" s="74"/>
      <c r="J72" s="74" t="str">
        <f>Lpu_Leány_a_20!H18</f>
        <v>-</v>
      </c>
      <c r="K72" s="75"/>
    </row>
    <row r="73" spans="1:11" ht="13.5" customHeight="1" x14ac:dyDescent="0.2">
      <c r="A73" s="56"/>
      <c r="B73" t="str">
        <f>Lpu_Leány_a_20!B19</f>
        <v>-</v>
      </c>
      <c r="C73" t="str">
        <f>Lpu_Leány_a_20!C19</f>
        <v>-</v>
      </c>
      <c r="G73" s="74"/>
      <c r="H73" s="74"/>
      <c r="I73" s="74"/>
      <c r="J73" s="74" t="str">
        <f>Lpu_Leány_a_20!H19</f>
        <v>-</v>
      </c>
      <c r="K73" s="75"/>
    </row>
    <row r="74" spans="1:11" ht="13.5" customHeight="1" x14ac:dyDescent="0.2">
      <c r="A74" s="56"/>
      <c r="G74" s="74"/>
      <c r="H74" s="74"/>
      <c r="I74" s="74"/>
      <c r="J74" s="74"/>
      <c r="K74" s="75"/>
    </row>
    <row r="75" spans="1:11" ht="13.5" customHeight="1" x14ac:dyDescent="0.2">
      <c r="A75" s="63" t="s">
        <v>50</v>
      </c>
      <c r="G75" s="74"/>
      <c r="H75" s="74"/>
      <c r="I75" s="74"/>
      <c r="J75" s="74"/>
      <c r="K75" s="75"/>
    </row>
    <row r="76" spans="1:11" ht="13.5" customHeight="1" x14ac:dyDescent="0.2">
      <c r="A76" s="56" t="s">
        <v>28</v>
      </c>
      <c r="B76" s="112" t="s">
        <v>149</v>
      </c>
      <c r="C76" s="112">
        <v>2008</v>
      </c>
      <c r="D76" s="112" t="s">
        <v>85</v>
      </c>
      <c r="E76" s="112" t="s">
        <v>150</v>
      </c>
      <c r="F76" s="112" t="s">
        <v>89</v>
      </c>
      <c r="G76" s="114"/>
      <c r="H76" s="114"/>
      <c r="I76" s="114">
        <v>80</v>
      </c>
      <c r="J76" s="114">
        <v>82</v>
      </c>
      <c r="K76" s="115">
        <v>162</v>
      </c>
    </row>
    <row r="77" spans="1:11" ht="13.5" customHeight="1" x14ac:dyDescent="0.2">
      <c r="A77" s="56" t="s">
        <v>29</v>
      </c>
      <c r="B77" t="e">
        <f>#REF!</f>
        <v>#REF!</v>
      </c>
      <c r="C77" t="e">
        <f>#REF!</f>
        <v>#REF!</v>
      </c>
      <c r="D77" t="e">
        <f>#REF!</f>
        <v>#REF!</v>
      </c>
      <c r="E77" t="e">
        <f>#REF!</f>
        <v>#REF!</v>
      </c>
      <c r="F77" t="e">
        <f>#REF!</f>
        <v>#REF!</v>
      </c>
      <c r="G77" s="74"/>
      <c r="H77" s="74"/>
      <c r="I77" s="74" t="e">
        <f>#REF!</f>
        <v>#REF!</v>
      </c>
      <c r="J77" s="74" t="e">
        <f>#REF!</f>
        <v>#REF!</v>
      </c>
      <c r="K77" s="75" t="e">
        <f>#REF!</f>
        <v>#REF!</v>
      </c>
    </row>
    <row r="78" spans="1:11" ht="13.5" customHeight="1" x14ac:dyDescent="0.2">
      <c r="A78" s="56" t="s">
        <v>30</v>
      </c>
      <c r="B78" t="e">
        <f>#REF!</f>
        <v>#REF!</v>
      </c>
      <c r="C78" t="e">
        <f>#REF!</f>
        <v>#REF!</v>
      </c>
      <c r="D78" t="e">
        <f>#REF!</f>
        <v>#REF!</v>
      </c>
      <c r="E78" t="e">
        <f>#REF!</f>
        <v>#REF!</v>
      </c>
      <c r="F78" t="e">
        <f>#REF!</f>
        <v>#REF!</v>
      </c>
      <c r="G78" s="74"/>
      <c r="H78" s="74"/>
      <c r="I78" s="74" t="e">
        <f>#REF!</f>
        <v>#REF!</v>
      </c>
      <c r="J78" s="74" t="e">
        <f>#REF!</f>
        <v>#REF!</v>
      </c>
      <c r="K78" s="75" t="e">
        <f>#REF!</f>
        <v>#REF!</v>
      </c>
    </row>
    <row r="79" spans="1:11" ht="13.5" customHeight="1" x14ac:dyDescent="0.2">
      <c r="A79" s="56"/>
      <c r="G79" s="74"/>
      <c r="H79" s="74"/>
      <c r="I79" s="74"/>
      <c r="J79" s="74"/>
      <c r="K79" s="75"/>
    </row>
    <row r="80" spans="1:11" ht="13.5" customHeight="1" x14ac:dyDescent="0.2">
      <c r="A80" t="s">
        <v>65</v>
      </c>
      <c r="G80" s="74"/>
      <c r="H80" s="74"/>
      <c r="I80" s="74"/>
      <c r="J80" s="74"/>
      <c r="K80" s="75"/>
    </row>
    <row r="81" spans="1:11" ht="13.5" customHeight="1" x14ac:dyDescent="0.2">
      <c r="A81" s="56" t="s">
        <v>28</v>
      </c>
      <c r="B81" t="e">
        <f>#REF!</f>
        <v>#REF!</v>
      </c>
      <c r="F81" t="e">
        <f>#REF!</f>
        <v>#REF!</v>
      </c>
      <c r="G81" s="74"/>
      <c r="H81" s="74"/>
      <c r="I81" s="74"/>
      <c r="J81" s="74"/>
      <c r="K81" s="75" t="e">
        <f>#REF!</f>
        <v>#REF!</v>
      </c>
    </row>
    <row r="82" spans="1:11" ht="13.5" customHeight="1" x14ac:dyDescent="0.2">
      <c r="A82" s="56"/>
      <c r="B82" t="e">
        <f>#REF!</f>
        <v>#REF!</v>
      </c>
      <c r="C82" t="e">
        <f>#REF!</f>
        <v>#REF!</v>
      </c>
      <c r="G82" s="74"/>
      <c r="H82" s="74"/>
      <c r="I82" s="74"/>
      <c r="J82" s="74" t="e">
        <f>#REF!</f>
        <v>#REF!</v>
      </c>
      <c r="K82" s="75"/>
    </row>
    <row r="83" spans="1:11" ht="13.5" customHeight="1" x14ac:dyDescent="0.2">
      <c r="A83" s="56"/>
      <c r="B83" t="e">
        <f>#REF!</f>
        <v>#REF!</v>
      </c>
      <c r="C83" t="e">
        <f>#REF!</f>
        <v>#REF!</v>
      </c>
      <c r="G83" s="74"/>
      <c r="H83" s="74"/>
      <c r="I83" s="74"/>
      <c r="J83" s="74" t="e">
        <f>#REF!</f>
        <v>#REF!</v>
      </c>
      <c r="K83" s="75"/>
    </row>
    <row r="84" spans="1:11" ht="13.5" customHeight="1" x14ac:dyDescent="0.2">
      <c r="A84" s="56"/>
      <c r="B84" t="e">
        <f>#REF!</f>
        <v>#REF!</v>
      </c>
      <c r="C84" t="e">
        <f>#REF!</f>
        <v>#REF!</v>
      </c>
      <c r="G84" s="74"/>
      <c r="H84" s="74"/>
      <c r="I84" s="74"/>
      <c r="J84" s="74" t="e">
        <f>#REF!</f>
        <v>#REF!</v>
      </c>
      <c r="K84" s="75"/>
    </row>
    <row r="85" spans="1:11" ht="13.5" customHeight="1" x14ac:dyDescent="0.2">
      <c r="G85" s="74"/>
      <c r="H85" s="74"/>
      <c r="I85" s="74"/>
      <c r="J85" s="74"/>
      <c r="K85" s="75"/>
    </row>
    <row r="86" spans="1:11" ht="13.5" customHeight="1" x14ac:dyDescent="0.2">
      <c r="A86" t="s">
        <v>51</v>
      </c>
      <c r="G86" s="74"/>
      <c r="H86" s="74"/>
      <c r="I86" s="74"/>
      <c r="J86" s="74"/>
      <c r="K86" s="75"/>
    </row>
    <row r="87" spans="1:11" ht="13.5" customHeight="1" x14ac:dyDescent="0.2">
      <c r="A87" s="56" t="s">
        <v>28</v>
      </c>
      <c r="B87" s="112" t="str">
        <f>Lpu_Leány_b_20!B3</f>
        <v>Erős Anna</v>
      </c>
      <c r="C87" s="112">
        <f>Lpu_Leány_b_20!C3</f>
        <v>2006</v>
      </c>
      <c r="D87" s="112" t="str">
        <f>Lpu_Leány_b_20!D3</f>
        <v>Keszthely</v>
      </c>
      <c r="E87" s="112" t="str">
        <f>Lpu_Leány_b_20!E3</f>
        <v>Keszthelyi Vajda János Gimnázium</v>
      </c>
      <c r="F87" s="112" t="str">
        <f>Lpu_Leány_b_20!F3</f>
        <v>Zala</v>
      </c>
      <c r="G87" s="114"/>
      <c r="H87" s="114"/>
      <c r="I87" s="114">
        <f>Lpu_Leány_b_20!G3</f>
        <v>10</v>
      </c>
      <c r="J87" s="114">
        <f>Lpu_Leány_b_20!H3</f>
        <v>16</v>
      </c>
      <c r="K87" s="115">
        <f>Lpu_Leány_b_20!I3</f>
        <v>26</v>
      </c>
    </row>
    <row r="88" spans="1:11" ht="13.5" customHeight="1" x14ac:dyDescent="0.2">
      <c r="A88" s="56" t="s">
        <v>29</v>
      </c>
      <c r="B88">
        <f>Lpu_Leány_b_20!B4</f>
        <v>0</v>
      </c>
      <c r="C88">
        <f>Lpu_Leány_b_20!C4</f>
        <v>0</v>
      </c>
      <c r="D88">
        <f>Lpu_Leány_b_20!D4</f>
        <v>0</v>
      </c>
      <c r="E88">
        <f>Lpu_Leány_b_20!E4</f>
        <v>0</v>
      </c>
      <c r="F88">
        <f>Lpu_Leány_b_20!F4</f>
        <v>0</v>
      </c>
      <c r="G88" s="74"/>
      <c r="H88" s="74"/>
      <c r="I88" s="74">
        <f>Lpu_Leány_b_20!G4</f>
        <v>0</v>
      </c>
      <c r="J88" s="74">
        <f>Lpu_Leány_b_20!H4</f>
        <v>0</v>
      </c>
      <c r="K88" s="75">
        <f>Lpu_Leány_b_20!I4</f>
        <v>0</v>
      </c>
    </row>
    <row r="89" spans="1:11" ht="13.5" customHeight="1" x14ac:dyDescent="0.2">
      <c r="A89" s="56" t="s">
        <v>30</v>
      </c>
      <c r="B89" t="str">
        <f>Lpu_Leány_b_20!B5</f>
        <v>-</v>
      </c>
      <c r="C89" t="str">
        <f>Lpu_Leány_b_20!C5</f>
        <v>-</v>
      </c>
      <c r="D89" t="str">
        <f>Lpu_Leány_b_20!D5</f>
        <v>-</v>
      </c>
      <c r="E89" t="str">
        <f>Lpu_Leány_b_20!E5</f>
        <v>-</v>
      </c>
      <c r="F89" t="str">
        <f>Lpu_Leány_b_20!F5</f>
        <v>-</v>
      </c>
      <c r="G89" s="74"/>
      <c r="H89" s="74"/>
      <c r="I89" s="74" t="str">
        <f>Lpu_Leány_b_20!G5</f>
        <v>-</v>
      </c>
      <c r="J89" s="74" t="str">
        <f>Lpu_Leány_b_20!H5</f>
        <v>-</v>
      </c>
      <c r="K89" s="75">
        <f>Lpu_Leány_b_20!I5</f>
        <v>0</v>
      </c>
    </row>
    <row r="90" spans="1:11" ht="13.5" customHeight="1" x14ac:dyDescent="0.2">
      <c r="G90" s="74"/>
      <c r="H90" s="74"/>
      <c r="I90" s="74"/>
      <c r="J90" s="74"/>
      <c r="K90" s="75"/>
    </row>
    <row r="91" spans="1:11" ht="13.5" customHeight="1" x14ac:dyDescent="0.2">
      <c r="A91" t="s">
        <v>66</v>
      </c>
      <c r="G91" s="74"/>
      <c r="H91" s="74"/>
      <c r="I91" s="74"/>
      <c r="J91" s="74"/>
      <c r="K91" s="75"/>
    </row>
    <row r="92" spans="1:11" ht="13.5" customHeight="1" x14ac:dyDescent="0.2">
      <c r="A92" s="56" t="s">
        <v>28</v>
      </c>
      <c r="B92" t="str">
        <f>Lpu_Leány_b_20!B16</f>
        <v>-</v>
      </c>
      <c r="F92">
        <f>Lpu_Leány_b_20!F16</f>
        <v>0</v>
      </c>
      <c r="G92" s="74"/>
      <c r="H92" s="74"/>
      <c r="I92" s="74"/>
      <c r="J92" s="74"/>
      <c r="K92" s="75" t="str">
        <f>Lpu_Leány_b_20!I16</f>
        <v>-</v>
      </c>
    </row>
    <row r="93" spans="1:11" ht="13.5" customHeight="1" x14ac:dyDescent="0.2">
      <c r="A93" s="56"/>
      <c r="B93" t="str">
        <f>Lpu_Leány_b_20!B17</f>
        <v>-</v>
      </c>
      <c r="C93">
        <f>Lpu_Leány_b_20!C17</f>
        <v>0</v>
      </c>
      <c r="G93" s="74"/>
      <c r="H93" s="74"/>
      <c r="I93" s="74"/>
      <c r="J93" s="74" t="str">
        <f>Lpu_Leány_b_20!H17</f>
        <v>-</v>
      </c>
      <c r="K93" s="75"/>
    </row>
    <row r="94" spans="1:11" ht="13.5" customHeight="1" x14ac:dyDescent="0.2">
      <c r="A94" s="56"/>
      <c r="B94" t="str">
        <f>Lpu_Leány_b_20!B18</f>
        <v>-</v>
      </c>
      <c r="C94">
        <f>Lpu_Leány_b_20!C18</f>
        <v>0</v>
      </c>
      <c r="G94" s="74"/>
      <c r="H94" s="74"/>
      <c r="I94" s="74"/>
      <c r="J94" s="74" t="str">
        <f>Lpu_Leány_b_20!H18</f>
        <v>-</v>
      </c>
      <c r="K94" s="75"/>
    </row>
    <row r="95" spans="1:11" ht="13.5" customHeight="1" x14ac:dyDescent="0.2">
      <c r="A95" s="56"/>
      <c r="B95" t="str">
        <f>Lpu_Leány_b_20!B19</f>
        <v>-</v>
      </c>
      <c r="C95">
        <f>Lpu_Leány_b_20!C19</f>
        <v>0</v>
      </c>
      <c r="G95" s="74"/>
      <c r="H95" s="74"/>
      <c r="I95" s="74"/>
      <c r="J95" s="74" t="str">
        <f>Lpu_Leány_b_20!H19</f>
        <v>-</v>
      </c>
      <c r="K95" s="75"/>
    </row>
    <row r="96" spans="1:11" ht="13.5" customHeight="1" x14ac:dyDescent="0.2">
      <c r="A96" s="56"/>
      <c r="G96" s="74"/>
      <c r="H96" s="74"/>
      <c r="I96" s="74"/>
      <c r="J96" s="74"/>
      <c r="K96" s="75"/>
    </row>
    <row r="97" spans="1:11" ht="13.5" customHeight="1" x14ac:dyDescent="0.2">
      <c r="A97" t="s">
        <v>52</v>
      </c>
      <c r="G97" s="74"/>
      <c r="H97" s="74"/>
      <c r="I97" s="74"/>
      <c r="J97" s="74"/>
      <c r="K97" s="75"/>
    </row>
    <row r="98" spans="1:11" ht="13.5" customHeight="1" x14ac:dyDescent="0.2">
      <c r="A98" s="56" t="s">
        <v>28</v>
      </c>
      <c r="B98" t="e">
        <f>#REF!</f>
        <v>#REF!</v>
      </c>
      <c r="C98" t="e">
        <f>#REF!</f>
        <v>#REF!</v>
      </c>
      <c r="D98" t="e">
        <f>#REF!</f>
        <v>#REF!</v>
      </c>
      <c r="E98" t="e">
        <f>#REF!</f>
        <v>#REF!</v>
      </c>
      <c r="F98" t="e">
        <f>#REF!</f>
        <v>#REF!</v>
      </c>
      <c r="G98" s="74"/>
      <c r="H98" s="74"/>
      <c r="I98" s="74"/>
      <c r="J98" s="74"/>
      <c r="K98" s="75"/>
    </row>
    <row r="99" spans="1:11" ht="13.5" customHeight="1" x14ac:dyDescent="0.2">
      <c r="A99" s="56" t="s">
        <v>29</v>
      </c>
      <c r="B99" t="e">
        <f>#REF!</f>
        <v>#REF!</v>
      </c>
      <c r="C99" t="e">
        <f>#REF!</f>
        <v>#REF!</v>
      </c>
      <c r="D99" t="e">
        <f>#REF!</f>
        <v>#REF!</v>
      </c>
      <c r="E99" t="e">
        <f>#REF!</f>
        <v>#REF!</v>
      </c>
      <c r="F99" t="e">
        <f>#REF!</f>
        <v>#REF!</v>
      </c>
      <c r="G99" s="74"/>
      <c r="H99" s="74"/>
      <c r="I99" s="74"/>
      <c r="J99" s="74"/>
      <c r="K99" s="75"/>
    </row>
    <row r="100" spans="1:11" ht="13.5" customHeight="1" x14ac:dyDescent="0.2">
      <c r="A100" s="56" t="s">
        <v>30</v>
      </c>
      <c r="B100" t="e">
        <f>#REF!</f>
        <v>#REF!</v>
      </c>
      <c r="C100" t="e">
        <f>#REF!</f>
        <v>#REF!</v>
      </c>
      <c r="D100" t="e">
        <f>#REF!</f>
        <v>#REF!</v>
      </c>
      <c r="E100" t="e">
        <f>#REF!</f>
        <v>#REF!</v>
      </c>
      <c r="F100" t="e">
        <f>#REF!</f>
        <v>#REF!</v>
      </c>
      <c r="G100" s="74"/>
      <c r="H100" s="74"/>
      <c r="I100" s="74"/>
      <c r="J100" s="74"/>
      <c r="K100" s="75"/>
    </row>
    <row r="101" spans="1:11" ht="13.5" customHeight="1" x14ac:dyDescent="0.2">
      <c r="A101" s="56"/>
      <c r="G101" s="74"/>
      <c r="H101" s="74"/>
      <c r="I101" s="74"/>
      <c r="J101" s="74"/>
      <c r="K101" s="75"/>
    </row>
    <row r="102" spans="1:11" ht="13.5" customHeight="1" x14ac:dyDescent="0.2">
      <c r="A102" t="s">
        <v>67</v>
      </c>
      <c r="G102" s="74"/>
      <c r="H102" s="74"/>
      <c r="I102" s="74"/>
      <c r="J102" s="74"/>
      <c r="K102" s="75"/>
    </row>
    <row r="103" spans="1:11" ht="13.5" customHeight="1" x14ac:dyDescent="0.2">
      <c r="A103" s="56" t="s">
        <v>28</v>
      </c>
      <c r="B103" t="e">
        <f>#REF!</f>
        <v>#REF!</v>
      </c>
      <c r="F103" t="e">
        <f>#REF!</f>
        <v>#REF!</v>
      </c>
      <c r="G103" s="74"/>
      <c r="H103" s="74"/>
      <c r="I103" s="74"/>
      <c r="J103" s="74"/>
      <c r="K103" s="75" t="e">
        <f>#REF!</f>
        <v>#REF!</v>
      </c>
    </row>
    <row r="104" spans="1:11" ht="13.5" customHeight="1" x14ac:dyDescent="0.2">
      <c r="A104" s="56"/>
      <c r="B104" t="e">
        <f>#REF!</f>
        <v>#REF!</v>
      </c>
      <c r="C104" t="e">
        <f>#REF!</f>
        <v>#REF!</v>
      </c>
      <c r="G104" s="74"/>
      <c r="H104" s="74"/>
      <c r="I104" s="74"/>
      <c r="J104" s="74" t="e">
        <f>#REF!</f>
        <v>#REF!</v>
      </c>
      <c r="K104" s="75"/>
    </row>
    <row r="105" spans="1:11" ht="13.5" customHeight="1" x14ac:dyDescent="0.2">
      <c r="A105" s="56"/>
      <c r="B105" t="e">
        <f>#REF!</f>
        <v>#REF!</v>
      </c>
      <c r="C105" t="e">
        <f>#REF!</f>
        <v>#REF!</v>
      </c>
      <c r="G105" s="74"/>
      <c r="H105" s="74"/>
      <c r="I105" s="74"/>
      <c r="J105" s="74" t="e">
        <f>#REF!</f>
        <v>#REF!</v>
      </c>
      <c r="K105" s="75"/>
    </row>
    <row r="106" spans="1:11" ht="13.5" customHeight="1" x14ac:dyDescent="0.2">
      <c r="A106" s="56"/>
      <c r="B106" t="e">
        <f>#REF!</f>
        <v>#REF!</v>
      </c>
      <c r="C106" t="e">
        <f>#REF!</f>
        <v>#REF!</v>
      </c>
      <c r="G106" s="74"/>
      <c r="H106" s="74"/>
      <c r="I106" s="74"/>
      <c r="J106" s="74" t="e">
        <f>#REF!</f>
        <v>#REF!</v>
      </c>
      <c r="K106" s="75"/>
    </row>
    <row r="107" spans="1:11" ht="13.5" customHeight="1" x14ac:dyDescent="0.2">
      <c r="A107" s="56"/>
      <c r="G107" s="74"/>
      <c r="H107" s="74"/>
      <c r="I107" s="74"/>
      <c r="J107" s="74"/>
      <c r="K107" s="75"/>
    </row>
    <row r="108" spans="1:11" ht="13.5" customHeight="1" x14ac:dyDescent="0.2">
      <c r="A108" t="s">
        <v>68</v>
      </c>
      <c r="G108" s="74"/>
      <c r="H108" s="74"/>
      <c r="I108" s="74"/>
      <c r="J108" s="74"/>
      <c r="K108" s="75"/>
    </row>
    <row r="109" spans="1:11" ht="13.5" customHeight="1" x14ac:dyDescent="0.2">
      <c r="A109" s="56" t="s">
        <v>28</v>
      </c>
      <c r="B109" s="112" t="s">
        <v>138</v>
      </c>
      <c r="C109" s="112">
        <v>2005</v>
      </c>
      <c r="D109" s="112" t="s">
        <v>95</v>
      </c>
      <c r="E109" s="112" t="s">
        <v>139</v>
      </c>
      <c r="F109" s="112" t="s">
        <v>89</v>
      </c>
      <c r="G109" s="114">
        <v>97</v>
      </c>
      <c r="H109" s="114">
        <v>98</v>
      </c>
      <c r="I109" s="114">
        <v>95</v>
      </c>
      <c r="J109" s="114">
        <v>98</v>
      </c>
      <c r="K109" s="115">
        <v>388</v>
      </c>
    </row>
    <row r="110" spans="1:11" ht="13.5" customHeight="1" x14ac:dyDescent="0.2">
      <c r="A110" s="56" t="s">
        <v>29</v>
      </c>
      <c r="B110" s="112" t="s">
        <v>137</v>
      </c>
      <c r="C110" s="112">
        <v>2004</v>
      </c>
      <c r="D110" s="112" t="s">
        <v>85</v>
      </c>
      <c r="E110" s="112" t="s">
        <v>98</v>
      </c>
      <c r="F110" s="112" t="s">
        <v>89</v>
      </c>
      <c r="G110" s="114">
        <v>95</v>
      </c>
      <c r="H110" s="114">
        <v>96</v>
      </c>
      <c r="I110" s="114">
        <v>96</v>
      </c>
      <c r="J110" s="114">
        <v>95</v>
      </c>
      <c r="K110" s="115">
        <v>382</v>
      </c>
    </row>
    <row r="111" spans="1:11" ht="13.5" customHeight="1" x14ac:dyDescent="0.2">
      <c r="A111" s="56" t="s">
        <v>30</v>
      </c>
      <c r="B111" s="112" t="s">
        <v>126</v>
      </c>
      <c r="C111" s="112">
        <v>2002</v>
      </c>
      <c r="D111" s="112" t="s">
        <v>85</v>
      </c>
      <c r="E111" s="112" t="s">
        <v>127</v>
      </c>
      <c r="F111" s="112" t="s">
        <v>89</v>
      </c>
      <c r="G111" s="114">
        <v>88</v>
      </c>
      <c r="H111" s="114">
        <v>85</v>
      </c>
      <c r="I111" s="114">
        <v>87</v>
      </c>
      <c r="J111" s="114">
        <v>91</v>
      </c>
      <c r="K111" s="115">
        <v>351</v>
      </c>
    </row>
    <row r="112" spans="1:11" ht="13.5" customHeight="1" x14ac:dyDescent="0.2">
      <c r="G112" s="74"/>
      <c r="H112" s="74"/>
      <c r="I112" s="74"/>
      <c r="J112" s="74"/>
      <c r="K112" s="75"/>
    </row>
    <row r="113" spans="1:11" ht="13.5" customHeight="1" x14ac:dyDescent="0.2">
      <c r="A113" t="s">
        <v>69</v>
      </c>
      <c r="G113" s="74"/>
      <c r="H113" s="74"/>
      <c r="I113" s="74"/>
      <c r="J113" s="74"/>
      <c r="K113" s="75"/>
    </row>
    <row r="114" spans="1:11" ht="13.5" customHeight="1" x14ac:dyDescent="0.2">
      <c r="A114" s="56" t="s">
        <v>28</v>
      </c>
      <c r="B114" t="e">
        <f>#REF!</f>
        <v>#REF!</v>
      </c>
      <c r="G114" s="74" t="e">
        <f>#REF!</f>
        <v>#REF!</v>
      </c>
      <c r="H114" s="74"/>
      <c r="I114" s="74"/>
      <c r="J114" s="74"/>
      <c r="K114" s="75" t="e">
        <f>#REF!</f>
        <v>#REF!</v>
      </c>
    </row>
    <row r="115" spans="1:11" ht="13.5" customHeight="1" x14ac:dyDescent="0.2">
      <c r="A115" s="56"/>
      <c r="B115" t="e">
        <f>#REF!</f>
        <v>#REF!</v>
      </c>
      <c r="C115" t="e">
        <f>#REF!</f>
        <v>#REF!</v>
      </c>
      <c r="G115" s="74"/>
      <c r="H115" s="74"/>
      <c r="I115" s="74"/>
      <c r="J115" s="74" t="e">
        <f>#REF!</f>
        <v>#REF!</v>
      </c>
      <c r="K115" s="75"/>
    </row>
    <row r="116" spans="1:11" ht="13.5" customHeight="1" x14ac:dyDescent="0.2">
      <c r="A116" s="56"/>
      <c r="B116" t="e">
        <f>#REF!</f>
        <v>#REF!</v>
      </c>
      <c r="C116" t="e">
        <f>#REF!</f>
        <v>#REF!</v>
      </c>
      <c r="G116" s="74"/>
      <c r="H116" s="74"/>
      <c r="I116" s="74"/>
      <c r="J116" s="74" t="e">
        <f>#REF!</f>
        <v>#REF!</v>
      </c>
      <c r="K116" s="75"/>
    </row>
    <row r="117" spans="1:11" ht="13.5" customHeight="1" x14ac:dyDescent="0.2">
      <c r="A117" s="56"/>
      <c r="B117" t="e">
        <f>#REF!</f>
        <v>#REF!</v>
      </c>
      <c r="C117" t="e">
        <f>#REF!</f>
        <v>#REF!</v>
      </c>
      <c r="G117" s="74"/>
      <c r="H117" s="74"/>
      <c r="I117" s="74"/>
      <c r="J117" s="74" t="e">
        <f>#REF!</f>
        <v>#REF!</v>
      </c>
      <c r="K117" s="75"/>
    </row>
    <row r="118" spans="1:11" ht="13.5" customHeight="1" x14ac:dyDescent="0.2">
      <c r="G118" s="74"/>
      <c r="H118" s="74"/>
      <c r="I118" s="74"/>
      <c r="J118" s="74"/>
      <c r="K118" s="75"/>
    </row>
    <row r="119" spans="1:11" ht="13.5" customHeight="1" x14ac:dyDescent="0.2">
      <c r="A119" t="s">
        <v>53</v>
      </c>
      <c r="G119" s="74"/>
      <c r="H119" s="74"/>
      <c r="I119" s="74"/>
      <c r="J119" s="74"/>
      <c r="K119" s="75"/>
    </row>
    <row r="120" spans="1:11" ht="13.5" customHeight="1" x14ac:dyDescent="0.2">
      <c r="A120" s="56" t="s">
        <v>28</v>
      </c>
      <c r="B120" s="112" t="str">
        <f>Lpi_Fiú_a_20!B3</f>
        <v>Szedlák Ádám</v>
      </c>
      <c r="C120" s="112">
        <f>Lpi_Fiú_a_20!C3</f>
        <v>2010</v>
      </c>
      <c r="D120" s="112" t="str">
        <f>Lpi_Fiú_a_20!D3</f>
        <v>Keszthely</v>
      </c>
      <c r="E120" s="112" t="str">
        <f>Lpi_Fiú_a_20!E3</f>
        <v>Egry József Általános Iskola és Alapfokú Művészeti Iskola</v>
      </c>
      <c r="F120" s="112" t="str">
        <f>Lpi_Fiú_a_20!F3</f>
        <v>Zala</v>
      </c>
      <c r="G120" s="114"/>
      <c r="H120" s="114"/>
      <c r="I120" s="114">
        <f>Lpi_Fiú_a_20!G3</f>
        <v>81</v>
      </c>
      <c r="J120" s="114">
        <f>Lpi_Fiú_a_20!H3</f>
        <v>93</v>
      </c>
      <c r="K120" s="115">
        <f>Lpi_Fiú_a_20!I3</f>
        <v>174</v>
      </c>
    </row>
    <row r="121" spans="1:11" ht="13.5" customHeight="1" x14ac:dyDescent="0.2">
      <c r="A121" s="56" t="s">
        <v>29</v>
      </c>
      <c r="B121" s="112" t="str">
        <f>Lpi_Fiú_a_20!B4</f>
        <v>Szurgent Bence</v>
      </c>
      <c r="C121" s="112">
        <f>Lpi_Fiú_a_20!C4</f>
        <v>2010</v>
      </c>
      <c r="D121" s="112" t="str">
        <f>Lpi_Fiú_a_20!D4</f>
        <v>Keszthely</v>
      </c>
      <c r="E121" s="112" t="str">
        <f>Lpi_Fiú_a_20!E4</f>
        <v>Csány-Szendrey Általános Iskola és Alapfokú Művészeti Iskola</v>
      </c>
      <c r="F121" s="112" t="str">
        <f>Lpi_Fiú_a_20!F4</f>
        <v>Zala</v>
      </c>
      <c r="G121" s="114"/>
      <c r="H121" s="114"/>
      <c r="I121" s="114">
        <f>Lpi_Fiú_a_20!G4</f>
        <v>75</v>
      </c>
      <c r="J121" s="114">
        <f>Lpi_Fiú_a_20!H4</f>
        <v>78</v>
      </c>
      <c r="K121" s="115">
        <f>Lpi_Fiú_a_20!I4</f>
        <v>153</v>
      </c>
    </row>
    <row r="122" spans="1:11" ht="13.5" customHeight="1" x14ac:dyDescent="0.2">
      <c r="A122" s="56" t="s">
        <v>30</v>
      </c>
      <c r="B122" s="112" t="str">
        <f>Lpi_Fiú_a_20!B5</f>
        <v>Kónya Botond</v>
      </c>
      <c r="C122" s="112">
        <f>Lpi_Fiú_a_20!C5</f>
        <v>0</v>
      </c>
      <c r="D122" s="112" t="str">
        <f>Lpi_Fiú_a_20!D5</f>
        <v>Zalaegerszeg</v>
      </c>
      <c r="E122" s="112" t="str">
        <f>Lpi_Fiú_a_20!E5</f>
        <v>Zalaegerszegi Petőfi Sándor Magyar-Angol Két Tanítási Nyelvű Általános Iskola</v>
      </c>
      <c r="F122" s="112" t="str">
        <f>Lpi_Fiú_a_20!F5</f>
        <v>Zala</v>
      </c>
      <c r="G122" s="114"/>
      <c r="H122" s="114"/>
      <c r="I122" s="114">
        <f>Lpi_Fiú_a_20!G5</f>
        <v>69</v>
      </c>
      <c r="J122" s="114">
        <f>Lpi_Fiú_a_20!H5</f>
        <v>76</v>
      </c>
      <c r="K122" s="115">
        <f>Lpi_Fiú_a_20!I5</f>
        <v>145</v>
      </c>
    </row>
    <row r="123" spans="1:11" ht="13.5" customHeight="1" x14ac:dyDescent="0.2">
      <c r="G123" s="74"/>
      <c r="H123" s="74"/>
      <c r="I123" s="74"/>
      <c r="J123" s="74"/>
      <c r="K123" s="75"/>
    </row>
    <row r="124" spans="1:11" ht="13.5" customHeight="1" x14ac:dyDescent="0.2">
      <c r="A124" t="s">
        <v>70</v>
      </c>
      <c r="G124" s="74"/>
      <c r="H124" s="74"/>
      <c r="I124" s="74"/>
      <c r="J124" s="74"/>
      <c r="K124" s="75"/>
    </row>
    <row r="125" spans="1:11" ht="13.5" customHeight="1" x14ac:dyDescent="0.2">
      <c r="A125" s="56" t="s">
        <v>28</v>
      </c>
      <c r="B125" s="112"/>
      <c r="C125" s="112"/>
      <c r="D125" s="112"/>
      <c r="E125" s="112"/>
      <c r="F125" s="112"/>
      <c r="G125" s="114" t="str">
        <f>Lpi_Fiú_a_20!F18</f>
        <v>Zala</v>
      </c>
      <c r="H125" s="114"/>
      <c r="I125" s="114"/>
      <c r="J125" s="114"/>
      <c r="K125" s="115">
        <v>377</v>
      </c>
    </row>
    <row r="126" spans="1:11" ht="13.5" customHeight="1" x14ac:dyDescent="0.2">
      <c r="A126" s="56"/>
      <c r="B126" s="112" t="s">
        <v>107</v>
      </c>
      <c r="C126" s="112">
        <v>2010</v>
      </c>
      <c r="D126" s="112" t="s">
        <v>119</v>
      </c>
      <c r="E126" s="112" t="s">
        <v>104</v>
      </c>
      <c r="F126" s="112" t="s">
        <v>89</v>
      </c>
      <c r="G126" s="114"/>
      <c r="H126" s="114"/>
      <c r="I126" s="114">
        <v>81</v>
      </c>
      <c r="J126" s="114">
        <v>93</v>
      </c>
      <c r="K126" s="114">
        <v>174</v>
      </c>
    </row>
    <row r="127" spans="1:11" ht="13.5" customHeight="1" x14ac:dyDescent="0.2">
      <c r="A127" s="56"/>
      <c r="B127" s="112" t="s">
        <v>106</v>
      </c>
      <c r="C127" s="112">
        <v>2010</v>
      </c>
      <c r="D127" s="112" t="s">
        <v>119</v>
      </c>
      <c r="E127" s="112" t="s">
        <v>104</v>
      </c>
      <c r="F127" s="112" t="s">
        <v>89</v>
      </c>
      <c r="G127" s="114"/>
      <c r="H127" s="114"/>
      <c r="I127" s="114">
        <v>36</v>
      </c>
      <c r="J127" s="114">
        <v>47</v>
      </c>
      <c r="K127" s="114">
        <v>83</v>
      </c>
    </row>
    <row r="128" spans="1:11" ht="13.5" customHeight="1" x14ac:dyDescent="0.2">
      <c r="A128" s="56"/>
      <c r="B128" s="112" t="s">
        <v>105</v>
      </c>
      <c r="C128" s="112">
        <v>2010</v>
      </c>
      <c r="D128" s="112" t="s">
        <v>119</v>
      </c>
      <c r="E128" s="112" t="s">
        <v>104</v>
      </c>
      <c r="F128" s="112" t="s">
        <v>89</v>
      </c>
      <c r="G128" s="114"/>
      <c r="H128" s="114"/>
      <c r="I128" s="114">
        <v>57</v>
      </c>
      <c r="J128" s="114">
        <v>63</v>
      </c>
      <c r="K128" s="114">
        <v>120</v>
      </c>
    </row>
    <row r="129" spans="1:11" ht="13.5" customHeight="1" x14ac:dyDescent="0.2">
      <c r="G129" s="74"/>
      <c r="H129" s="74"/>
      <c r="I129" s="74"/>
      <c r="J129" s="74"/>
      <c r="K129" s="75"/>
    </row>
    <row r="130" spans="1:11" ht="13.5" customHeight="1" x14ac:dyDescent="0.2">
      <c r="A130" t="s">
        <v>54</v>
      </c>
      <c r="G130" s="74"/>
      <c r="H130" s="74"/>
      <c r="I130" s="74"/>
      <c r="J130" s="74"/>
      <c r="K130" s="75"/>
    </row>
    <row r="131" spans="1:11" ht="13.5" customHeight="1" x14ac:dyDescent="0.2">
      <c r="A131" s="56" t="s">
        <v>28</v>
      </c>
      <c r="B131" s="112" t="str">
        <f>Lpi_Fiú_b_20!B3</f>
        <v>Tömör Csombor</v>
      </c>
      <c r="C131" s="112">
        <f>Lpi_Fiú_b_20!C3</f>
        <v>2006</v>
      </c>
      <c r="D131" s="112" t="str">
        <f>Lpi_Fiú_b_20!D3</f>
        <v>Keszthely</v>
      </c>
      <c r="E131" s="112" t="str">
        <f>Lpi_Fiú_b_20!E3</f>
        <v>Keszthely</v>
      </c>
      <c r="F131" s="112" t="str">
        <f>Lpi_Fiú_b_20!F3</f>
        <v>Zala</v>
      </c>
      <c r="G131" s="114"/>
      <c r="H131" s="114"/>
      <c r="I131" s="114">
        <f>Lpi_Fiú_b_20!G3</f>
        <v>59</v>
      </c>
      <c r="J131" s="114">
        <f>Lpi_Fiú_b_20!H3</f>
        <v>72</v>
      </c>
      <c r="K131" s="115">
        <f>Lpi_Fiú_b_20!I3</f>
        <v>131</v>
      </c>
    </row>
    <row r="132" spans="1:11" ht="13.5" customHeight="1" x14ac:dyDescent="0.2">
      <c r="A132" s="56" t="s">
        <v>29</v>
      </c>
      <c r="B132" s="112" t="str">
        <f>Lpi_Fiú_b_20!B4</f>
        <v>Kaló Ádám</v>
      </c>
      <c r="C132" s="112">
        <f>Lpi_Fiú_b_20!C4</f>
        <v>2004</v>
      </c>
      <c r="D132" s="112" t="str">
        <f>Lpi_Fiú_b_20!D4</f>
        <v>Keszthely</v>
      </c>
      <c r="E132" s="112" t="str">
        <f>Lpi_Fiú_b_20!E4</f>
        <v>Keszthelyi Vajda János Gimnázium</v>
      </c>
      <c r="F132" s="112" t="str">
        <f>Lpi_Fiú_b_20!F4</f>
        <v>Zala</v>
      </c>
      <c r="G132" s="114"/>
      <c r="H132" s="114"/>
      <c r="I132" s="114">
        <f>Lpi_Fiú_b_20!G4</f>
        <v>47</v>
      </c>
      <c r="J132" s="114">
        <f>Lpi_Fiú_b_20!H4</f>
        <v>56</v>
      </c>
      <c r="K132" s="115">
        <f>Lpi_Fiú_b_20!I4</f>
        <v>103</v>
      </c>
    </row>
    <row r="133" spans="1:11" ht="13.5" customHeight="1" x14ac:dyDescent="0.2">
      <c r="A133" s="56" t="s">
        <v>30</v>
      </c>
      <c r="B133" s="112" t="str">
        <f>Lpi_Fiú_b_20!B5</f>
        <v>Fekete Ádám Norbert</v>
      </c>
      <c r="C133" s="112">
        <f>Lpi_Fiú_b_20!C5</f>
        <v>2004</v>
      </c>
      <c r="D133" s="112" t="str">
        <f>Lpi_Fiú_b_20!D5</f>
        <v>Keszthely</v>
      </c>
      <c r="E133" s="112" t="str">
        <f>Lpi_Fiú_b_20!E5</f>
        <v>Keszthely</v>
      </c>
      <c r="F133" s="112" t="str">
        <f>Lpi_Fiú_b_20!F5</f>
        <v>Zala</v>
      </c>
      <c r="G133" s="114"/>
      <c r="H133" s="114"/>
      <c r="I133" s="114">
        <f>Lpi_Fiú_b_20!G5</f>
        <v>0</v>
      </c>
      <c r="J133" s="114">
        <f>Lpi_Fiú_b_20!H5</f>
        <v>55</v>
      </c>
      <c r="K133" s="115">
        <f>Lpi_Fiú_b_20!I5</f>
        <v>55</v>
      </c>
    </row>
    <row r="134" spans="1:11" ht="13.5" customHeight="1" x14ac:dyDescent="0.2">
      <c r="G134" s="74"/>
      <c r="H134" s="74"/>
      <c r="I134" s="74"/>
      <c r="J134" s="74"/>
      <c r="K134" s="75"/>
    </row>
    <row r="135" spans="1:11" ht="13.5" customHeight="1" x14ac:dyDescent="0.2">
      <c r="A135" t="s">
        <v>31</v>
      </c>
      <c r="G135" s="74"/>
      <c r="H135" s="74"/>
      <c r="I135" s="74"/>
      <c r="J135" s="74"/>
      <c r="K135" s="75">
        <v>186</v>
      </c>
    </row>
    <row r="136" spans="1:11" ht="13.5" customHeight="1" x14ac:dyDescent="0.2">
      <c r="A136" s="56" t="s">
        <v>28</v>
      </c>
      <c r="B136" s="112" t="s">
        <v>147</v>
      </c>
      <c r="C136" s="112">
        <v>2004</v>
      </c>
      <c r="D136" s="112" t="s">
        <v>119</v>
      </c>
      <c r="E136" s="112" t="s">
        <v>119</v>
      </c>
      <c r="F136" s="112" t="s">
        <v>89</v>
      </c>
      <c r="G136" s="112"/>
      <c r="H136" s="112"/>
      <c r="I136" s="114">
        <v>47</v>
      </c>
      <c r="J136" s="114">
        <v>56</v>
      </c>
      <c r="K136" s="114">
        <v>103</v>
      </c>
    </row>
    <row r="137" spans="1:11" ht="13.5" customHeight="1" x14ac:dyDescent="0.2">
      <c r="A137" s="56"/>
      <c r="B137" s="112" t="s">
        <v>146</v>
      </c>
      <c r="C137" s="112">
        <v>2004</v>
      </c>
      <c r="D137" s="112" t="s">
        <v>119</v>
      </c>
      <c r="E137" s="112" t="s">
        <v>119</v>
      </c>
      <c r="F137" s="112" t="s">
        <v>89</v>
      </c>
      <c r="G137" s="112"/>
      <c r="H137" s="112"/>
      <c r="I137" s="114">
        <v>0</v>
      </c>
      <c r="J137" s="114">
        <v>55</v>
      </c>
      <c r="K137" s="114">
        <v>55</v>
      </c>
    </row>
    <row r="138" spans="1:11" ht="13.5" customHeight="1" x14ac:dyDescent="0.2">
      <c r="A138" s="56"/>
      <c r="B138" s="112" t="s">
        <v>122</v>
      </c>
      <c r="C138" s="112">
        <v>2006</v>
      </c>
      <c r="D138" s="112" t="s">
        <v>119</v>
      </c>
      <c r="E138" s="112" t="s">
        <v>119</v>
      </c>
      <c r="F138" s="112" t="s">
        <v>89</v>
      </c>
      <c r="G138" s="112"/>
      <c r="H138" s="112"/>
      <c r="I138" s="114">
        <v>59</v>
      </c>
      <c r="J138" s="114">
        <v>72</v>
      </c>
      <c r="K138" s="114">
        <v>131</v>
      </c>
    </row>
    <row r="139" spans="1:11" ht="13.5" customHeight="1" x14ac:dyDescent="0.2">
      <c r="A139" s="56"/>
      <c r="B139" t="str">
        <f>Lpi_Fiú_b_20!B19</f>
        <v>-</v>
      </c>
      <c r="C139">
        <f>Lpi_Fiú_b_20!C19</f>
        <v>0</v>
      </c>
      <c r="G139" s="74"/>
      <c r="H139" s="74"/>
      <c r="I139" s="74"/>
      <c r="J139" s="74" t="str">
        <f>Lpi_Fiú_b_20!H19</f>
        <v>-</v>
      </c>
      <c r="K139" s="75"/>
    </row>
    <row r="140" spans="1:11" ht="13.5" customHeight="1" x14ac:dyDescent="0.2">
      <c r="G140" s="74"/>
      <c r="H140" s="74"/>
      <c r="I140" s="74"/>
      <c r="J140" s="74"/>
      <c r="K140" s="75"/>
    </row>
    <row r="141" spans="1:11" ht="13.5" customHeight="1" x14ac:dyDescent="0.2">
      <c r="A141" t="s">
        <v>55</v>
      </c>
      <c r="G141" s="74"/>
      <c r="H141" s="74"/>
      <c r="I141" s="74"/>
      <c r="J141" s="74"/>
      <c r="K141" s="75"/>
    </row>
    <row r="142" spans="1:11" ht="13.5" customHeight="1" x14ac:dyDescent="0.2">
      <c r="A142" s="56" t="s">
        <v>28</v>
      </c>
      <c r="B142" s="112" t="str">
        <f>Lpi_Fiú_a_40!B3</f>
        <v>Soós Bendegúz</v>
      </c>
      <c r="C142" s="112">
        <f>Lpi_Fiú_a_40!C3</f>
        <v>2006</v>
      </c>
      <c r="D142" s="112" t="str">
        <f>Lpi_Fiú_a_40!D3</f>
        <v>Keszthely</v>
      </c>
      <c r="E142" s="112" t="str">
        <f>Lpi_Fiú_a_40!E3</f>
        <v>Zalaegerszegi SZC Keszthelyi Asbóth Sándor Technikum, Szakképző Iskola és Kollégium</v>
      </c>
      <c r="F142" s="112" t="str">
        <f>Lpi_Fiú_a_40!F3</f>
        <v>Zala</v>
      </c>
      <c r="G142" s="114">
        <f>Lpi_Fiú_a_40!G3</f>
        <v>88</v>
      </c>
      <c r="H142" s="114">
        <f>Lpi_Fiú_a_40!H3</f>
        <v>93</v>
      </c>
      <c r="I142" s="114">
        <f>Lpi_Fiú_a_40!I3</f>
        <v>84</v>
      </c>
      <c r="J142" s="114">
        <f>Lpi_Fiú_a_40!J3</f>
        <v>96</v>
      </c>
      <c r="K142" s="115">
        <f>Lpi_Fiú_a_40!K3</f>
        <v>361</v>
      </c>
    </row>
    <row r="143" spans="1:11" ht="13.5" customHeight="1" x14ac:dyDescent="0.2">
      <c r="A143" s="56" t="s">
        <v>29</v>
      </c>
      <c r="B143" s="112" t="str">
        <f>Lpi_Fiú_a_40!B4</f>
        <v>Kálmán Bálint</v>
      </c>
      <c r="C143" s="112">
        <f>Lpi_Fiú_a_40!C4</f>
        <v>2005</v>
      </c>
      <c r="D143" s="112" t="str">
        <f>Lpi_Fiú_a_40!D4</f>
        <v>Zalaegerszeg</v>
      </c>
      <c r="E143" s="112" t="str">
        <f>Lpi_Fiú_a_40!E4</f>
        <v>Zalaegerszegi Ady Endre Általános Iskola, Gimnázium és Alapfokú Művészeti Iskola</v>
      </c>
      <c r="F143" s="112" t="str">
        <f>Lpi_Fiú_a_40!F4</f>
        <v>Zala</v>
      </c>
      <c r="G143" s="114">
        <f>Lpi_Fiú_a_40!G4</f>
        <v>81</v>
      </c>
      <c r="H143" s="114">
        <f>Lpi_Fiú_a_40!H4</f>
        <v>79</v>
      </c>
      <c r="I143" s="114">
        <f>Lpi_Fiú_a_40!I4</f>
        <v>80</v>
      </c>
      <c r="J143" s="114">
        <f>Lpi_Fiú_a_40!J4</f>
        <v>84</v>
      </c>
      <c r="K143" s="115">
        <f>Lpi_Fiú_a_40!K4</f>
        <v>324</v>
      </c>
    </row>
    <row r="144" spans="1:11" ht="13.5" customHeight="1" x14ac:dyDescent="0.2">
      <c r="A144" s="56" t="s">
        <v>30</v>
      </c>
      <c r="B144">
        <f>Lpi_Fiú_a_40!B5</f>
        <v>0</v>
      </c>
      <c r="C144">
        <f>Lpi_Fiú_a_40!C5</f>
        <v>0</v>
      </c>
      <c r="D144">
        <f>Lpi_Fiú_a_40!D5</f>
        <v>0</v>
      </c>
      <c r="E144">
        <f>Lpi_Fiú_a_40!E5</f>
        <v>0</v>
      </c>
      <c r="F144">
        <f>Lpi_Fiú_a_40!F5</f>
        <v>0</v>
      </c>
      <c r="G144" s="74">
        <f>Lpi_Fiú_a_40!G5</f>
        <v>0</v>
      </c>
      <c r="H144" s="74">
        <f>Lpi_Fiú_a_40!H5</f>
        <v>0</v>
      </c>
      <c r="I144" s="74">
        <f>Lpi_Fiú_a_40!I5</f>
        <v>0</v>
      </c>
      <c r="J144" s="74">
        <f>Lpi_Fiú_a_40!J5</f>
        <v>0</v>
      </c>
      <c r="K144" s="75">
        <f>Lpi_Fiú_a_40!K5</f>
        <v>0</v>
      </c>
    </row>
    <row r="145" spans="1:11" ht="13.5" customHeight="1" x14ac:dyDescent="0.2">
      <c r="G145" s="74"/>
      <c r="H145" s="74"/>
      <c r="I145" s="74"/>
      <c r="J145" s="74"/>
      <c r="K145" s="75"/>
    </row>
    <row r="146" spans="1:11" ht="13.5" customHeight="1" x14ac:dyDescent="0.2">
      <c r="A146" t="s">
        <v>71</v>
      </c>
      <c r="G146" s="74"/>
      <c r="H146" s="74"/>
      <c r="I146" s="74"/>
      <c r="J146" s="74"/>
      <c r="K146" s="75"/>
    </row>
    <row r="147" spans="1:11" ht="13.5" customHeight="1" x14ac:dyDescent="0.2">
      <c r="A147" s="56" t="s">
        <v>28</v>
      </c>
      <c r="B147" t="str">
        <f>Lpi_Fiú_a_40!B16</f>
        <v>-</v>
      </c>
      <c r="F147" t="str">
        <f>Lpi_Fiú_a_40!F16</f>
        <v>-</v>
      </c>
      <c r="G147" s="74"/>
      <c r="H147" s="74"/>
      <c r="I147" s="74"/>
      <c r="J147" s="74"/>
      <c r="K147" s="75" t="str">
        <f>Lpi_Fiú_a_40!K16</f>
        <v>-</v>
      </c>
    </row>
    <row r="148" spans="1:11" ht="13.5" customHeight="1" x14ac:dyDescent="0.2">
      <c r="A148" s="56"/>
      <c r="B148" t="str">
        <f>Lpi_Fiú_a_40!B17</f>
        <v>-</v>
      </c>
      <c r="C148" t="str">
        <f>Lpi_Fiú_a_40!C17</f>
        <v>-</v>
      </c>
      <c r="G148" s="74"/>
      <c r="H148" s="74"/>
      <c r="I148" s="74"/>
      <c r="J148" s="74" t="str">
        <f>Lpi_Fiú_a_40!J17</f>
        <v>-</v>
      </c>
      <c r="K148" s="75"/>
    </row>
    <row r="149" spans="1:11" ht="13.5" customHeight="1" x14ac:dyDescent="0.2">
      <c r="A149" s="56"/>
      <c r="B149" t="str">
        <f>Lpi_Fiú_a_40!B18</f>
        <v>-</v>
      </c>
      <c r="C149" t="str">
        <f>Lpi_Fiú_a_40!C18</f>
        <v>-</v>
      </c>
      <c r="G149" s="74"/>
      <c r="H149" s="74"/>
      <c r="I149" s="74"/>
      <c r="J149" s="74" t="str">
        <f>Lpi_Fiú_a_40!J18</f>
        <v>-</v>
      </c>
      <c r="K149" s="75"/>
    </row>
    <row r="150" spans="1:11" ht="13.5" customHeight="1" x14ac:dyDescent="0.2">
      <c r="A150" s="56"/>
      <c r="B150" t="str">
        <f>Lpi_Fiú_a_40!B19</f>
        <v>-</v>
      </c>
      <c r="C150" t="str">
        <f>Lpi_Fiú_a_40!C19</f>
        <v>-</v>
      </c>
      <c r="G150" s="74"/>
      <c r="H150" s="74"/>
      <c r="I150" s="74"/>
      <c r="J150" s="74" t="str">
        <f>Lpi_Fiú_a_40!J19</f>
        <v>-</v>
      </c>
      <c r="K150" s="75"/>
    </row>
    <row r="151" spans="1:11" ht="13.5" customHeight="1" x14ac:dyDescent="0.2">
      <c r="G151" s="74"/>
      <c r="H151" s="74"/>
      <c r="I151" s="74"/>
      <c r="J151" s="74"/>
      <c r="K151" s="75"/>
    </row>
    <row r="152" spans="1:11" ht="13.5" customHeight="1" x14ac:dyDescent="0.2">
      <c r="A152" t="s">
        <v>56</v>
      </c>
      <c r="G152" s="74"/>
      <c r="H152" s="74"/>
      <c r="I152" s="74"/>
      <c r="J152" s="74"/>
      <c r="K152" s="75"/>
    </row>
    <row r="153" spans="1:11" ht="13.5" customHeight="1" x14ac:dyDescent="0.2">
      <c r="A153" s="56" t="s">
        <v>28</v>
      </c>
      <c r="B153" s="112" t="s">
        <v>141</v>
      </c>
      <c r="C153" s="112">
        <v>2007</v>
      </c>
      <c r="D153" s="112" t="s">
        <v>119</v>
      </c>
      <c r="E153" s="112" t="s">
        <v>104</v>
      </c>
      <c r="F153" s="112" t="s">
        <v>89</v>
      </c>
      <c r="G153" s="112"/>
      <c r="H153" s="112"/>
      <c r="I153" s="114">
        <v>89</v>
      </c>
      <c r="J153" s="114">
        <v>92</v>
      </c>
      <c r="K153" s="114">
        <v>181</v>
      </c>
    </row>
    <row r="154" spans="1:11" ht="13.5" customHeight="1" x14ac:dyDescent="0.2">
      <c r="A154" s="56" t="s">
        <v>29</v>
      </c>
      <c r="B154" s="112" t="s">
        <v>142</v>
      </c>
      <c r="C154" s="112">
        <v>2007</v>
      </c>
      <c r="D154" s="112" t="s">
        <v>119</v>
      </c>
      <c r="E154" s="112" t="s">
        <v>104</v>
      </c>
      <c r="F154" s="112" t="s">
        <v>89</v>
      </c>
      <c r="G154" s="112"/>
      <c r="H154" s="112"/>
      <c r="I154" s="114">
        <v>86</v>
      </c>
      <c r="J154" s="114">
        <v>82</v>
      </c>
      <c r="K154" s="114">
        <v>168</v>
      </c>
    </row>
    <row r="155" spans="1:11" ht="13.5" customHeight="1" x14ac:dyDescent="0.2">
      <c r="A155" s="56" t="s">
        <v>30</v>
      </c>
      <c r="B155" s="112" t="s">
        <v>140</v>
      </c>
      <c r="C155" s="112">
        <v>2008</v>
      </c>
      <c r="D155" s="112" t="s">
        <v>119</v>
      </c>
      <c r="E155" s="112" t="s">
        <v>104</v>
      </c>
      <c r="F155" s="112" t="s">
        <v>89</v>
      </c>
      <c r="G155" s="112"/>
      <c r="H155" s="112"/>
      <c r="I155" s="114">
        <v>69</v>
      </c>
      <c r="J155" s="114">
        <v>66</v>
      </c>
      <c r="K155" s="114">
        <v>135</v>
      </c>
    </row>
    <row r="156" spans="1:11" ht="13.5" customHeight="1" x14ac:dyDescent="0.2">
      <c r="G156" s="74"/>
      <c r="H156" s="74"/>
      <c r="I156" s="74"/>
      <c r="J156" s="74"/>
      <c r="K156" s="75"/>
    </row>
    <row r="157" spans="1:11" ht="13.5" customHeight="1" x14ac:dyDescent="0.2">
      <c r="A157" t="s">
        <v>72</v>
      </c>
      <c r="G157" s="74"/>
      <c r="H157" s="74"/>
      <c r="I157" s="74"/>
      <c r="J157" s="74"/>
      <c r="K157" s="75"/>
    </row>
    <row r="158" spans="1:11" ht="13.5" customHeight="1" x14ac:dyDescent="0.2">
      <c r="A158" s="56" t="s">
        <v>28</v>
      </c>
      <c r="F158" t="e">
        <f>#REF!</f>
        <v>#REF!</v>
      </c>
      <c r="G158" s="74"/>
      <c r="H158" s="74"/>
      <c r="I158" s="74"/>
      <c r="J158" s="74"/>
      <c r="K158" s="75">
        <v>484</v>
      </c>
    </row>
    <row r="159" spans="1:11" ht="13.5" customHeight="1" x14ac:dyDescent="0.2">
      <c r="A159" s="56"/>
      <c r="B159" s="112" t="s">
        <v>141</v>
      </c>
      <c r="C159" s="112">
        <v>2007</v>
      </c>
      <c r="D159" s="112" t="s">
        <v>119</v>
      </c>
      <c r="E159" s="112" t="s">
        <v>104</v>
      </c>
      <c r="F159" s="112" t="s">
        <v>89</v>
      </c>
      <c r="G159" s="112"/>
      <c r="H159" s="112"/>
      <c r="I159" s="114">
        <v>89</v>
      </c>
      <c r="J159" s="114">
        <v>92</v>
      </c>
      <c r="K159" s="114">
        <v>181</v>
      </c>
    </row>
    <row r="160" spans="1:11" ht="13.5" customHeight="1" x14ac:dyDescent="0.2">
      <c r="A160" s="56"/>
      <c r="B160" s="112" t="s">
        <v>142</v>
      </c>
      <c r="C160" s="112">
        <v>2007</v>
      </c>
      <c r="D160" s="112" t="s">
        <v>119</v>
      </c>
      <c r="E160" s="112" t="s">
        <v>104</v>
      </c>
      <c r="F160" s="112" t="s">
        <v>89</v>
      </c>
      <c r="G160" s="112"/>
      <c r="H160" s="112"/>
      <c r="I160" s="114">
        <v>86</v>
      </c>
      <c r="J160" s="114">
        <v>82</v>
      </c>
      <c r="K160" s="114">
        <v>168</v>
      </c>
    </row>
    <row r="161" spans="1:11" ht="13.5" customHeight="1" x14ac:dyDescent="0.2">
      <c r="A161" s="56"/>
      <c r="B161" s="112" t="s">
        <v>140</v>
      </c>
      <c r="C161" s="112">
        <v>2008</v>
      </c>
      <c r="D161" s="112" t="s">
        <v>119</v>
      </c>
      <c r="E161" s="112" t="s">
        <v>104</v>
      </c>
      <c r="F161" s="112" t="s">
        <v>89</v>
      </c>
      <c r="G161" s="112"/>
      <c r="H161" s="112"/>
      <c r="I161" s="114">
        <v>69</v>
      </c>
      <c r="J161" s="114">
        <v>66</v>
      </c>
      <c r="K161" s="114">
        <v>135</v>
      </c>
    </row>
    <row r="162" spans="1:11" ht="13.5" customHeight="1" x14ac:dyDescent="0.2">
      <c r="G162" s="74"/>
      <c r="H162" s="74"/>
      <c r="I162" s="74"/>
      <c r="J162" s="74"/>
      <c r="K162" s="75"/>
    </row>
    <row r="163" spans="1:11" ht="13.5" customHeight="1" x14ac:dyDescent="0.2">
      <c r="A163" t="s">
        <v>57</v>
      </c>
      <c r="G163" s="74"/>
      <c r="H163" s="74"/>
      <c r="I163" s="74"/>
      <c r="J163" s="74"/>
      <c r="K163" s="75"/>
    </row>
    <row r="164" spans="1:11" ht="13.5" customHeight="1" x14ac:dyDescent="0.2">
      <c r="A164" s="56" t="s">
        <v>28</v>
      </c>
      <c r="B164" s="112" t="str">
        <f>Lpi_Leány_b_20!B3</f>
        <v>Erős Anna</v>
      </c>
      <c r="C164" s="112">
        <f>Lpi_Leány_b_20!C3</f>
        <v>2006</v>
      </c>
      <c r="D164" s="112" t="str">
        <f>Lpi_Leány_b_20!D3</f>
        <v>Keszthely</v>
      </c>
      <c r="E164" s="112" t="str">
        <f>Lpi_Leány_b_20!E3</f>
        <v>Keszthelyi Vajda János Gimnázium</v>
      </c>
      <c r="F164" s="112" t="str">
        <f>Lpi_Leány_b_20!F3</f>
        <v>Zala</v>
      </c>
      <c r="G164" s="114"/>
      <c r="H164" s="114"/>
      <c r="I164" s="114">
        <f>Lpi_Leány_b_20!G3</f>
        <v>50</v>
      </c>
      <c r="J164" s="114">
        <f>Lpi_Leány_b_20!H3</f>
        <v>55</v>
      </c>
      <c r="K164" s="115">
        <f>Lpi_Leány_b_20!I3</f>
        <v>105</v>
      </c>
    </row>
    <row r="165" spans="1:11" ht="13.5" customHeight="1" x14ac:dyDescent="0.2">
      <c r="A165" s="56" t="s">
        <v>29</v>
      </c>
      <c r="B165">
        <f>Lpi_Leány_b_20!B4</f>
        <v>0</v>
      </c>
      <c r="C165">
        <f>Lpi_Leány_b_20!C4</f>
        <v>0</v>
      </c>
      <c r="D165">
        <f>Lpi_Leány_b_20!D4</f>
        <v>0</v>
      </c>
      <c r="E165">
        <f>Lpi_Leány_b_20!E4</f>
        <v>0</v>
      </c>
      <c r="F165">
        <f>Lpi_Leány_b_20!F4</f>
        <v>0</v>
      </c>
      <c r="G165" s="74"/>
      <c r="H165" s="74"/>
      <c r="I165" s="74">
        <f>Lpi_Leány_b_20!G4</f>
        <v>0</v>
      </c>
      <c r="J165" s="74">
        <f>Lpi_Leány_b_20!H4</f>
        <v>0</v>
      </c>
      <c r="K165" s="75">
        <f>Lpi_Leány_b_20!I4</f>
        <v>0</v>
      </c>
    </row>
    <row r="166" spans="1:11" ht="13.5" customHeight="1" x14ac:dyDescent="0.2">
      <c r="A166" s="56" t="s">
        <v>30</v>
      </c>
      <c r="B166">
        <f>Lpi_Leány_b_20!B5</f>
        <v>0</v>
      </c>
      <c r="C166">
        <f>Lpi_Leány_b_20!C5</f>
        <v>0</v>
      </c>
      <c r="D166">
        <f>Lpi_Leány_b_20!D5</f>
        <v>0</v>
      </c>
      <c r="E166">
        <f>Lpi_Leány_b_20!E5</f>
        <v>0</v>
      </c>
      <c r="F166">
        <f>Lpi_Leány_b_20!F5</f>
        <v>0</v>
      </c>
      <c r="G166" s="74"/>
      <c r="H166" s="74"/>
      <c r="I166" s="74">
        <f>Lpi_Leány_b_20!G5</f>
        <v>0</v>
      </c>
      <c r="J166" s="74">
        <f>Lpi_Leány_b_20!H5</f>
        <v>0</v>
      </c>
      <c r="K166" s="75">
        <f>Lpi_Leány_b_20!I5</f>
        <v>0</v>
      </c>
    </row>
    <row r="167" spans="1:11" ht="13.5" customHeight="1" x14ac:dyDescent="0.2">
      <c r="G167" s="74"/>
      <c r="H167" s="74"/>
      <c r="I167" s="74"/>
      <c r="J167" s="74"/>
      <c r="K167" s="75"/>
    </row>
    <row r="168" spans="1:11" ht="13.5" customHeight="1" x14ac:dyDescent="0.2">
      <c r="A168" t="s">
        <v>73</v>
      </c>
      <c r="G168" s="74"/>
      <c r="H168" s="74"/>
      <c r="I168" s="74"/>
      <c r="J168" s="74"/>
      <c r="K168" s="75"/>
    </row>
    <row r="169" spans="1:11" ht="13.5" customHeight="1" x14ac:dyDescent="0.2">
      <c r="A169" s="56" t="s">
        <v>28</v>
      </c>
      <c r="B169" t="str">
        <f>Lpi_Leány_b_20!B16</f>
        <v>-</v>
      </c>
      <c r="F169" t="str">
        <f>Lpi_Leány_b_20!F16</f>
        <v>-</v>
      </c>
      <c r="G169" s="74"/>
      <c r="H169" s="74"/>
      <c r="I169" s="74"/>
      <c r="J169" s="74"/>
      <c r="K169" s="75" t="str">
        <f>Lpi_Leány_b_20!I16</f>
        <v>-</v>
      </c>
    </row>
    <row r="170" spans="1:11" ht="13.5" customHeight="1" x14ac:dyDescent="0.2">
      <c r="A170" s="56"/>
      <c r="B170" t="str">
        <f>Lpi_Leány_b_20!B17</f>
        <v>-</v>
      </c>
      <c r="G170" s="74"/>
      <c r="H170" s="74"/>
      <c r="I170" s="74"/>
      <c r="J170" s="74" t="str">
        <f>Lpi_Leány_b_20!H17</f>
        <v>-</v>
      </c>
      <c r="K170" s="75"/>
    </row>
    <row r="171" spans="1:11" ht="13.5" customHeight="1" x14ac:dyDescent="0.2">
      <c r="A171" s="56"/>
      <c r="B171" t="str">
        <f>Lpi_Leány_b_20!B18</f>
        <v>-</v>
      </c>
      <c r="G171" s="74"/>
      <c r="H171" s="74"/>
      <c r="I171" s="74"/>
      <c r="J171" s="74" t="str">
        <f>Lpi_Leány_b_20!H18</f>
        <v>-</v>
      </c>
      <c r="K171" s="75"/>
    </row>
    <row r="172" spans="1:11" ht="13.5" customHeight="1" x14ac:dyDescent="0.2">
      <c r="A172" s="56"/>
      <c r="B172" t="str">
        <f>Lpi_Leány_b_20!B19</f>
        <v>-</v>
      </c>
      <c r="G172" s="74"/>
      <c r="H172" s="74"/>
      <c r="I172" s="74"/>
      <c r="J172" s="74" t="str">
        <f>Lpi_Leány_b_20!H19</f>
        <v>-</v>
      </c>
      <c r="K172" s="75"/>
    </row>
    <row r="173" spans="1:11" ht="13.5" customHeight="1" x14ac:dyDescent="0.2">
      <c r="G173" s="74"/>
      <c r="H173" s="74"/>
      <c r="I173" s="74"/>
      <c r="J173" s="74"/>
      <c r="K173" s="75"/>
    </row>
    <row r="174" spans="1:11" ht="13.5" customHeight="1" x14ac:dyDescent="0.2">
      <c r="A174" t="s">
        <v>58</v>
      </c>
      <c r="G174" s="74"/>
      <c r="H174" s="74"/>
      <c r="I174" s="74"/>
      <c r="J174" s="74"/>
      <c r="K174" s="75"/>
    </row>
    <row r="175" spans="1:11" ht="13.5" customHeight="1" x14ac:dyDescent="0.2">
      <c r="A175" s="56" t="s">
        <v>28</v>
      </c>
      <c r="B175" s="112" t="str">
        <f>Lpi_Leány_a_40!B3</f>
        <v>Remi Jázmin Boglárka</v>
      </c>
      <c r="C175" s="112">
        <f>Lpi_Leány_a_40!C3</f>
        <v>2002</v>
      </c>
      <c r="D175" s="112" t="str">
        <f>Lpi_Leány_a_40!D3</f>
        <v>Zalaegerszeg</v>
      </c>
      <c r="E175" s="112" t="str">
        <f>Lpi_Leány_a_40!E3</f>
        <v>Zalaegerszegi Kölcsey Ferenc Gimnázium</v>
      </c>
      <c r="F175" s="112" t="str">
        <f>Lpi_Leány_a_40!F3</f>
        <v>Zala</v>
      </c>
      <c r="G175" s="114">
        <f>Lpi_Leány_a_40!G3</f>
        <v>80</v>
      </c>
      <c r="H175" s="114">
        <f>Lpi_Leány_a_40!H3</f>
        <v>88</v>
      </c>
      <c r="I175" s="114">
        <f>Lpi_Leány_a_40!I3</f>
        <v>93</v>
      </c>
      <c r="J175" s="114">
        <f>Lpi_Leány_a_40!J3</f>
        <v>89</v>
      </c>
      <c r="K175" s="115">
        <f>Lpi_Leány_a_40!K3</f>
        <v>350</v>
      </c>
    </row>
    <row r="176" spans="1:11" ht="13.5" customHeight="1" x14ac:dyDescent="0.2">
      <c r="A176" s="56" t="s">
        <v>29</v>
      </c>
      <c r="B176" t="str">
        <f>Lpi_Leány_a_40!B4</f>
        <v>-</v>
      </c>
      <c r="C176" t="str">
        <f>Lpi_Leány_a_40!C4</f>
        <v>-</v>
      </c>
      <c r="D176" t="str">
        <f>Lpi_Leány_a_40!D4</f>
        <v>-</v>
      </c>
      <c r="E176" t="str">
        <f>Lpi_Leány_a_40!E4</f>
        <v>-</v>
      </c>
      <c r="F176" t="str">
        <f>Lpi_Leány_a_40!F4</f>
        <v>-</v>
      </c>
      <c r="G176" s="74" t="str">
        <f>Lpi_Leány_a_40!G4</f>
        <v>-</v>
      </c>
      <c r="H176" s="74" t="str">
        <f>Lpi_Leány_a_40!H4</f>
        <v>-</v>
      </c>
      <c r="I176" s="74" t="str">
        <f>Lpi_Leány_a_40!I4</f>
        <v>-</v>
      </c>
      <c r="J176" s="74" t="str">
        <f>Lpi_Leány_a_40!J4</f>
        <v>-</v>
      </c>
      <c r="K176" s="75">
        <f>Lpi_Leány_a_40!K4</f>
        <v>0</v>
      </c>
    </row>
    <row r="177" spans="1:12" ht="13.5" customHeight="1" x14ac:dyDescent="0.2">
      <c r="A177" s="56" t="s">
        <v>30</v>
      </c>
      <c r="B177" t="str">
        <f>Lpi_Leány_a_40!B5</f>
        <v>-</v>
      </c>
      <c r="C177" t="str">
        <f>Lpi_Leány_a_40!C5</f>
        <v>-</v>
      </c>
      <c r="D177" t="str">
        <f>Lpi_Leány_a_40!D5</f>
        <v>-</v>
      </c>
      <c r="E177" t="str">
        <f>Lpi_Leány_a_40!E5</f>
        <v>-</v>
      </c>
      <c r="F177" t="str">
        <f>Lpi_Leány_a_40!F5</f>
        <v>-</v>
      </c>
      <c r="G177" s="74" t="str">
        <f>Lpi_Leány_a_40!G5</f>
        <v>-</v>
      </c>
      <c r="H177" s="74" t="str">
        <f>Lpi_Leány_a_40!H5</f>
        <v>-</v>
      </c>
      <c r="I177" s="74" t="str">
        <f>Lpi_Leány_a_40!I5</f>
        <v>-</v>
      </c>
      <c r="J177" s="74" t="str">
        <f>Lpi_Leány_a_40!J5</f>
        <v>-</v>
      </c>
      <c r="K177" s="75">
        <f>Lpi_Leány_a_40!K5</f>
        <v>0</v>
      </c>
    </row>
    <row r="178" spans="1:12" ht="13.5" customHeight="1" x14ac:dyDescent="0.2">
      <c r="G178" s="74"/>
      <c r="H178" s="74"/>
      <c r="I178" s="74"/>
      <c r="J178" s="74"/>
      <c r="K178" s="74"/>
    </row>
    <row r="179" spans="1:12" ht="13.5" customHeight="1" x14ac:dyDescent="0.2">
      <c r="A179" t="s">
        <v>74</v>
      </c>
      <c r="G179" s="74"/>
      <c r="H179" s="74"/>
      <c r="I179" s="74"/>
      <c r="J179" s="74"/>
      <c r="K179" s="74"/>
    </row>
    <row r="180" spans="1:12" ht="13.5" customHeight="1" x14ac:dyDescent="0.2">
      <c r="A180" s="56" t="s">
        <v>28</v>
      </c>
      <c r="B180" t="str">
        <f>Lpi_Leány_a_40!B16</f>
        <v>-</v>
      </c>
      <c r="F180" t="str">
        <f>Lpi_Leány_a_40!F16</f>
        <v>-</v>
      </c>
      <c r="G180" s="74"/>
      <c r="H180" s="74"/>
      <c r="I180" s="74"/>
      <c r="J180" s="74"/>
      <c r="K180" s="75" t="str">
        <f>Lpi_Leány_a_40!K16</f>
        <v>-</v>
      </c>
    </row>
    <row r="181" spans="1:12" ht="13.5" customHeight="1" x14ac:dyDescent="0.2">
      <c r="A181" s="56"/>
      <c r="B181" t="str">
        <f>Lpi_Leány_a_40!B17</f>
        <v>-</v>
      </c>
      <c r="C181" t="str">
        <f>Lpi_Leány_a_40!C17</f>
        <v>-</v>
      </c>
      <c r="G181" s="74"/>
      <c r="H181" s="74"/>
      <c r="I181" s="74"/>
      <c r="J181" s="74" t="str">
        <f>Lpi_Leány_a_40!J17</f>
        <v>-</v>
      </c>
      <c r="K181" s="74"/>
    </row>
    <row r="182" spans="1:12" ht="13.5" customHeight="1" x14ac:dyDescent="0.2">
      <c r="A182" s="56"/>
      <c r="B182" t="str">
        <f>Lpi_Leány_a_40!B18</f>
        <v>-</v>
      </c>
      <c r="C182" t="str">
        <f>Lpi_Leány_a_40!C18</f>
        <v>-</v>
      </c>
      <c r="G182" s="74"/>
      <c r="H182" s="74"/>
      <c r="I182" s="74"/>
      <c r="J182" s="74" t="str">
        <f>Lpi_Leány_a_40!J18</f>
        <v>-</v>
      </c>
      <c r="K182" s="74"/>
    </row>
    <row r="183" spans="1:12" ht="13.5" customHeight="1" x14ac:dyDescent="0.2">
      <c r="A183" s="56"/>
      <c r="B183" t="str">
        <f>Lpi_Leány_a_40!B19</f>
        <v>-</v>
      </c>
      <c r="C183" t="str">
        <f>Lpi_Leány_a_40!C19</f>
        <v>-</v>
      </c>
      <c r="G183" s="74"/>
      <c r="H183" s="74"/>
      <c r="I183" s="74"/>
      <c r="J183" s="74" t="str">
        <f>Lpi_Leány_a_40!J19</f>
        <v>-</v>
      </c>
      <c r="K183" s="74"/>
    </row>
    <row r="184" spans="1:12" ht="13.5" customHeight="1" x14ac:dyDescent="0.2">
      <c r="G184" s="74"/>
      <c r="H184" s="74"/>
      <c r="I184" s="74"/>
      <c r="J184" s="74"/>
      <c r="K184" s="74"/>
    </row>
    <row r="185" spans="1:12" ht="13.5" customHeight="1" x14ac:dyDescent="0.2">
      <c r="G185" s="74"/>
      <c r="H185" s="74"/>
      <c r="I185" s="74"/>
      <c r="J185" s="74"/>
      <c r="K185" s="74"/>
    </row>
    <row r="186" spans="1:12" ht="13.5" customHeight="1" x14ac:dyDescent="0.2">
      <c r="B186" s="61"/>
      <c r="C186" s="61"/>
      <c r="D186" s="61"/>
      <c r="E186" s="61"/>
      <c r="G186" s="74"/>
      <c r="H186" s="74"/>
      <c r="I186" s="74"/>
      <c r="J186" s="74"/>
      <c r="K186" s="74"/>
    </row>
    <row r="187" spans="1:12" ht="13.5" customHeight="1" x14ac:dyDescent="0.2">
      <c r="B187" s="128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</row>
    <row r="188" spans="1:12" ht="13.5" customHeight="1" x14ac:dyDescent="0.2">
      <c r="B188" s="129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</row>
    <row r="189" spans="1:12" ht="13.5" customHeight="1" x14ac:dyDescent="0.2">
      <c r="B189" s="130" t="s">
        <v>77</v>
      </c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</row>
    <row r="190" spans="1:12" ht="13.5" customHeight="1" x14ac:dyDescent="0.2">
      <c r="B190" s="126" t="s">
        <v>75</v>
      </c>
      <c r="C190" s="127"/>
      <c r="D190" s="127"/>
      <c r="E190" s="127"/>
      <c r="F190" s="127"/>
      <c r="G190" s="127"/>
      <c r="H190" s="127"/>
      <c r="I190" s="127"/>
      <c r="J190" s="127"/>
      <c r="K190" s="127"/>
    </row>
  </sheetData>
  <mergeCells count="5">
    <mergeCell ref="B190:K190"/>
    <mergeCell ref="B187:L187"/>
    <mergeCell ref="B189:L189"/>
    <mergeCell ref="B188:L188"/>
    <mergeCell ref="B5:K5"/>
  </mergeCells>
  <phoneticPr fontId="37" type="noConversion"/>
  <conditionalFormatting sqref="B98:K107 B10:K13 B26:K29 B37:K41 C42:E42 G42:K45 B46:K51 B54:K56 B59:K62 B65:J67 B70:K73 B76:J78 B81:K84 B87:J89 B43:F45 B15:K18 B139:K139 B136:F138 I136:K138 B153:F155 I153:K155 B158:K158 B159:F161 I159:K161">
    <cfRule type="cellIs" dxfId="40" priority="68" operator="lessThanOrEqual">
      <formula>0</formula>
    </cfRule>
  </conditionalFormatting>
  <conditionalFormatting sqref="B32:K34 F42:F45">
    <cfRule type="cellIs" dxfId="39" priority="63" operator="lessThanOrEqual">
      <formula>0</formula>
    </cfRule>
    <cfRule type="cellIs" dxfId="38" priority="64" operator="lessThanOrEqual">
      <formula>0</formula>
    </cfRule>
  </conditionalFormatting>
  <conditionalFormatting sqref="C97:K97 B92:K96">
    <cfRule type="cellIs" dxfId="37" priority="54" operator="lessThanOrEqual">
      <formula>0</formula>
    </cfRule>
  </conditionalFormatting>
  <conditionalFormatting sqref="B109:J111">
    <cfRule type="cellIs" dxfId="36" priority="53" operator="lessThanOrEqual">
      <formula>0</formula>
    </cfRule>
  </conditionalFormatting>
  <conditionalFormatting sqref="B114:K117">
    <cfRule type="cellIs" dxfId="35" priority="52" operator="lessThanOrEqual">
      <formula>0</formula>
    </cfRule>
  </conditionalFormatting>
  <conditionalFormatting sqref="B120:J122">
    <cfRule type="cellIs" dxfId="34" priority="51" operator="lessThanOrEqual">
      <formula>0</formula>
    </cfRule>
  </conditionalFormatting>
  <conditionalFormatting sqref="B125:K128">
    <cfRule type="cellIs" dxfId="33" priority="50" operator="lessThanOrEqual">
      <formula>0</formula>
    </cfRule>
  </conditionalFormatting>
  <conditionalFormatting sqref="B131:J133">
    <cfRule type="cellIs" dxfId="32" priority="49" operator="lessThanOrEqual">
      <formula>0</formula>
    </cfRule>
  </conditionalFormatting>
  <conditionalFormatting sqref="B142:J144">
    <cfRule type="cellIs" dxfId="31" priority="47" operator="lessThanOrEqual">
      <formula>0</formula>
    </cfRule>
  </conditionalFormatting>
  <conditionalFormatting sqref="B164:J166">
    <cfRule type="cellIs" dxfId="30" priority="44" operator="lessThanOrEqual">
      <formula>0</formula>
    </cfRule>
  </conditionalFormatting>
  <conditionalFormatting sqref="B169:K172">
    <cfRule type="cellIs" dxfId="29" priority="43" operator="lessThanOrEqual">
      <formula>0</formula>
    </cfRule>
  </conditionalFormatting>
  <conditionalFormatting sqref="B175:J177">
    <cfRule type="cellIs" dxfId="28" priority="42" operator="lessThanOrEqual">
      <formula>0</formula>
    </cfRule>
  </conditionalFormatting>
  <conditionalFormatting sqref="C180:E183">
    <cfRule type="cellIs" dxfId="27" priority="40" operator="lessThanOrEqual">
      <formula>0</formula>
    </cfRule>
    <cfRule type="cellIs" dxfId="26" priority="41" operator="greaterThan">
      <formula>0</formula>
    </cfRule>
  </conditionalFormatting>
  <conditionalFormatting sqref="B147:K151">
    <cfRule type="cellIs" dxfId="25" priority="39" operator="lessThanOrEqual">
      <formula>0</formula>
    </cfRule>
  </conditionalFormatting>
  <conditionalFormatting sqref="I10:K12">
    <cfRule type="cellIs" priority="32" operator="lessThanOrEqual">
      <formula>0</formula>
    </cfRule>
    <cfRule type="cellIs" dxfId="24" priority="33" operator="lessThanOrEqual">
      <formula>0</formula>
    </cfRule>
    <cfRule type="cellIs" dxfId="23" priority="34" operator="lessThanOrEqual">
      <formula>0</formula>
    </cfRule>
  </conditionalFormatting>
  <conditionalFormatting sqref="K43:K45">
    <cfRule type="cellIs" dxfId="22" priority="28" operator="lessThanOrEqual">
      <formula>0</formula>
    </cfRule>
    <cfRule type="cellIs" dxfId="21" priority="29" operator="greaterThanOrEqual">
      <formula>0</formula>
    </cfRule>
    <cfRule type="cellIs" priority="30" operator="lessThanOrEqual">
      <formula>0</formula>
    </cfRule>
  </conditionalFormatting>
  <conditionalFormatting sqref="K10:K12">
    <cfRule type="cellIs" dxfId="20" priority="31" operator="lessThanOrEqual">
      <formula>0</formula>
    </cfRule>
  </conditionalFormatting>
  <conditionalFormatting sqref="K54:K56">
    <cfRule type="cellIs" dxfId="19" priority="27" operator="lessThanOrEqual">
      <formula>0</formula>
    </cfRule>
  </conditionalFormatting>
  <conditionalFormatting sqref="K76:K78">
    <cfRule type="cellIs" dxfId="18" priority="20" operator="lessThanOrEqual">
      <formula>0</formula>
    </cfRule>
  </conditionalFormatting>
  <conditionalFormatting sqref="K65:K67">
    <cfRule type="cellIs" dxfId="17" priority="19" operator="lessThanOrEqual">
      <formula>0</formula>
    </cfRule>
  </conditionalFormatting>
  <conditionalFormatting sqref="K87:K89">
    <cfRule type="cellIs" dxfId="16" priority="17" operator="lessThanOrEqual">
      <formula>0</formula>
    </cfRule>
  </conditionalFormatting>
  <conditionalFormatting sqref="K109:K111">
    <cfRule type="cellIs" dxfId="15" priority="16" operator="lessThanOrEqual">
      <formula>0</formula>
    </cfRule>
  </conditionalFormatting>
  <conditionalFormatting sqref="K120:K122">
    <cfRule type="cellIs" dxfId="14" priority="15" operator="lessThanOrEqual">
      <formula>0</formula>
    </cfRule>
  </conditionalFormatting>
  <conditionalFormatting sqref="K131:K133">
    <cfRule type="cellIs" dxfId="13" priority="14" operator="lessThanOrEqual">
      <formula>0</formula>
    </cfRule>
  </conditionalFormatting>
  <conditionalFormatting sqref="K142:K144">
    <cfRule type="cellIs" dxfId="12" priority="13" operator="lessThanOrEqual">
      <formula>0</formula>
    </cfRule>
  </conditionalFormatting>
  <conditionalFormatting sqref="K164:K166">
    <cfRule type="cellIs" dxfId="11" priority="11" operator="lessThanOrEqual">
      <formula>0</formula>
    </cfRule>
  </conditionalFormatting>
  <conditionalFormatting sqref="K175:K177">
    <cfRule type="cellIs" dxfId="10" priority="10" operator="lessThanOrEqual">
      <formula>0</formula>
    </cfRule>
  </conditionalFormatting>
  <conditionalFormatting sqref="I15:I17">
    <cfRule type="cellIs" priority="7" operator="lessThanOrEqual">
      <formula>0</formula>
    </cfRule>
    <cfRule type="cellIs" dxfId="9" priority="8" operator="lessThanOrEqual">
      <formula>0</formula>
    </cfRule>
    <cfRule type="cellIs" dxfId="8" priority="9" operator="lessThanOrEqual">
      <formula>0</formula>
    </cfRule>
  </conditionalFormatting>
  <conditionalFormatting sqref="B21:K23">
    <cfRule type="cellIs" dxfId="7" priority="6" operator="lessThanOrEqual">
      <formula>0</formula>
    </cfRule>
  </conditionalFormatting>
  <conditionalFormatting sqref="F21:F23">
    <cfRule type="cellIs" dxfId="6" priority="4" operator="lessThanOrEqual">
      <formula>0</formula>
    </cfRule>
    <cfRule type="cellIs" dxfId="5" priority="5" operator="lessThanOrEqual">
      <formula>0</formula>
    </cfRule>
  </conditionalFormatting>
  <conditionalFormatting sqref="K21:K23">
    <cfRule type="cellIs" dxfId="4" priority="1" operator="lessThanOrEqual">
      <formula>0</formula>
    </cfRule>
    <cfRule type="cellIs" dxfId="3" priority="2" operator="greaterThanOrEqual">
      <formula>0</formula>
    </cfRule>
    <cfRule type="cellIs" priority="3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50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55" t="s">
        <v>157</v>
      </c>
    </row>
    <row r="3" spans="2:2" ht="13.5" thickTop="1" x14ac:dyDescent="0.2"/>
    <row r="49" spans="2:13" ht="6.75" customHeight="1" x14ac:dyDescent="0.2"/>
    <row r="50" spans="2:13" x14ac:dyDescent="0.2">
      <c r="G50" s="134" t="str">
        <f>IF(B2="LPU Fiú A 20",Lpu_Fiú_a_20!B3,IF(B2="LPU Z Fiú A 20",LPU_z_Fiú_a_20!B3,IF(B2="LPU Fiú B 20",Lpu_Fiú_b_20!B3,IF(B2="LPU Z Fiú B 20",LPU_z_Fiú_b_20!B3,IF(B2="LPU Fiú A 40",Lpu_Fiú_a_40!B3,IF(B2="LPU Leány A 20",Lpu_Leány_a_20!B3,IF(B2="LPU Z Leány A 20",[1]Lpu_z_Leány_a_20!B3,IF(B2="LPU Leány B 20",Lpu_Leány_b_20!B3,IF(B2="LPU Leány A 40",Lpu_Leány_a_40!B3,IF(B2="LPI Fiú A 20",Lpi_Fiú_a_20!B3,IF(B2="LPI Fiú B 20",Lpi_Fiú_b_20!B3,IF(B2="LPI Fiú A 40",Lpi_Fiú_a_40!B3,IF(B2="LPI Leány A 20",Lpi_Leány_a_20!B3,IF(B2="LPI Leány B 20",Lpi_Leány_b_20!B3,IF(B2="LPI Leány A 40",[2]Lpi40_Leány_a_40!B3,)))))))))))))))</f>
        <v>Borsos Eszter</v>
      </c>
      <c r="H50" s="134"/>
      <c r="I50" s="134"/>
      <c r="J50" s="134"/>
      <c r="K50" s="134"/>
      <c r="L50" s="134"/>
      <c r="M50" s="134"/>
    </row>
    <row r="51" spans="2:13" x14ac:dyDescent="0.2">
      <c r="B51" t="s">
        <v>9</v>
      </c>
      <c r="G51" s="134"/>
      <c r="H51" s="134"/>
      <c r="I51" s="134"/>
      <c r="J51" s="134"/>
      <c r="K51" s="134"/>
      <c r="L51" s="134"/>
      <c r="M51" s="134"/>
    </row>
    <row r="52" spans="2:13" x14ac:dyDescent="0.2">
      <c r="G52" s="134"/>
      <c r="H52" s="134"/>
      <c r="I52" s="134"/>
      <c r="J52" s="134"/>
      <c r="K52" s="134"/>
      <c r="L52" s="134"/>
      <c r="M52" s="134"/>
    </row>
    <row r="53" spans="2:13" x14ac:dyDescent="0.2">
      <c r="G53" s="51"/>
    </row>
    <row r="54" spans="2:13" x14ac:dyDescent="0.2">
      <c r="G54" s="51"/>
    </row>
    <row r="55" spans="2:13" x14ac:dyDescent="0.2">
      <c r="G55" s="51"/>
    </row>
    <row r="56" spans="2:13" x14ac:dyDescent="0.2">
      <c r="G56" s="51"/>
    </row>
    <row r="60" spans="2:13" x14ac:dyDescent="0.2">
      <c r="B60" t="s">
        <v>10</v>
      </c>
      <c r="F60" s="135" t="s">
        <v>27</v>
      </c>
      <c r="G60" s="135"/>
      <c r="H60" s="135"/>
      <c r="I60" s="135"/>
      <c r="J60" s="135"/>
      <c r="K60" s="135"/>
      <c r="L60" s="135"/>
      <c r="M60" s="135"/>
    </row>
    <row r="61" spans="2:13" x14ac:dyDescent="0.2">
      <c r="F61" s="135"/>
      <c r="G61" s="135"/>
      <c r="H61" s="135"/>
      <c r="I61" s="135"/>
      <c r="J61" s="135"/>
      <c r="K61" s="135"/>
      <c r="L61" s="135"/>
      <c r="M61" s="135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3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A 40",Munka1!F3,IF(B2="LPU Fiú A 40",Munka1!F3,IF(B2="LPI Leány B 20",Munka1!F3,IF(B2="LPI Fiú B 20",Munka1!F3,IF(B2="LPI Leány A 40",Munka1!F3,IF(B2="LPI Fiú A 40",Munka1!F3,))))))))))))))))</f>
        <v xml:space="preserve">V - VI </v>
      </c>
      <c r="E66" s="138"/>
    </row>
    <row r="67" spans="2:7" x14ac:dyDescent="0.2">
      <c r="D67" s="138"/>
      <c r="E67" s="138"/>
    </row>
    <row r="68" spans="2:7" ht="13.5" customHeight="1" x14ac:dyDescent="0.2">
      <c r="D68" s="60"/>
      <c r="E68" s="60"/>
    </row>
    <row r="71" spans="2:7" ht="6.75" customHeight="1" x14ac:dyDescent="0.2"/>
    <row r="72" spans="2:7" ht="12.75" customHeight="1" x14ac:dyDescent="0.2">
      <c r="B72" t="s">
        <v>12</v>
      </c>
      <c r="D72" s="138" t="s">
        <v>154</v>
      </c>
      <c r="E72" s="138"/>
    </row>
    <row r="73" spans="2:7" ht="12.75" customHeight="1" x14ac:dyDescent="0.2">
      <c r="D73" s="138"/>
      <c r="E73" s="138"/>
    </row>
    <row r="76" spans="2:7" ht="18.75" customHeight="1" x14ac:dyDescent="0.2"/>
    <row r="77" spans="2:7" ht="12.75" customHeight="1" x14ac:dyDescent="0.2">
      <c r="B77" t="s">
        <v>13</v>
      </c>
      <c r="D77" s="136" t="s">
        <v>15</v>
      </c>
      <c r="E77" s="136"/>
      <c r="F77" s="137"/>
      <c r="G77" s="137"/>
    </row>
    <row r="78" spans="2:7" ht="18" customHeight="1" x14ac:dyDescent="0.2">
      <c r="D78" s="136"/>
      <c r="E78" s="136"/>
      <c r="F78" s="137"/>
      <c r="G78" s="137"/>
    </row>
    <row r="83" spans="2:8" ht="21" customHeight="1" x14ac:dyDescent="0.35">
      <c r="B83" t="s">
        <v>14</v>
      </c>
      <c r="D83" s="132" t="s">
        <v>155</v>
      </c>
      <c r="E83" s="132"/>
      <c r="F83" s="132"/>
      <c r="G83" s="132"/>
      <c r="H83" s="127"/>
    </row>
    <row r="132" spans="2:13" ht="6.75" customHeight="1" x14ac:dyDescent="0.2"/>
    <row r="133" spans="2:13" x14ac:dyDescent="0.2">
      <c r="G133" s="134" t="str">
        <f>IF(B2="LPU Fiú A 20",Lpu_Fiú_a_20!B4,IF(B2="LPU Z Fiú A 20",LPU_z_Fiú_a_20!B4,IF(B2="LPU Fiú B 20",Lpu_Fiú_b_20!B4,IF(B2="LPU Z Fiú B 20",LPU_z_Fiú_b_20!B4,IF(B2="LPU Fiú A 40",Lpu_Fiú_a_40!B4,IF(B2="LPU Leány A 20",Lpu_Leány_a_20!B4,IF(B2="LPU Z Leány A 20",[1]Lpu_z_Leány_a_20!B4,IF(B2="LPU Leány B 20",Lpu_Leány_b_20!B4,IF(B2="LPU Leány A 40",Lpu_Leány_a_40!B4,IF(B2="LPI Fiú A 20",Lpi_Fiú_a_20!B4,IF(B2="LPI Fiú B 20",Lpi_Fiú_b_20!B4,IF(B2="LPI Fiú A 40",Lpi_Fiú_a_40!B4,IF(B2="LPI Leány A 20",Lpi_Leány_a_20!B4,IF(B2="LPI Leány B 20",Lpi_Leány_b_20!B4,IF(B2="LPI Leány A 40",[2]Lpi40_Leány_a_40!B4,)))))))))))))))</f>
        <v>Szabó Zsófia</v>
      </c>
      <c r="H133" s="134"/>
      <c r="I133" s="134"/>
      <c r="J133" s="134"/>
      <c r="K133" s="134"/>
      <c r="L133" s="134"/>
      <c r="M133" s="134"/>
    </row>
    <row r="134" spans="2:13" x14ac:dyDescent="0.2">
      <c r="B134" t="s">
        <v>9</v>
      </c>
      <c r="G134" s="134"/>
      <c r="H134" s="134"/>
      <c r="I134" s="134"/>
      <c r="J134" s="134"/>
      <c r="K134" s="134"/>
      <c r="L134" s="134"/>
      <c r="M134" s="134"/>
    </row>
    <row r="135" spans="2:13" x14ac:dyDescent="0.2">
      <c r="G135" s="134"/>
      <c r="H135" s="134"/>
      <c r="I135" s="134"/>
      <c r="J135" s="134"/>
      <c r="K135" s="134"/>
      <c r="L135" s="134"/>
      <c r="M135" s="134"/>
    </row>
    <row r="143" spans="2:13" ht="12.75" customHeight="1" x14ac:dyDescent="0.2">
      <c r="B143" t="s">
        <v>10</v>
      </c>
      <c r="F143" s="135" t="s">
        <v>27</v>
      </c>
      <c r="G143" s="135"/>
      <c r="H143" s="135"/>
      <c r="I143" s="135"/>
      <c r="J143" s="135"/>
      <c r="K143" s="135"/>
      <c r="L143" s="135"/>
      <c r="M143" s="135"/>
    </row>
    <row r="144" spans="2:13" ht="12.75" customHeight="1" x14ac:dyDescent="0.2">
      <c r="F144" s="135"/>
      <c r="G144" s="135"/>
      <c r="H144" s="135"/>
      <c r="I144" s="135"/>
      <c r="J144" s="135"/>
      <c r="K144" s="135"/>
      <c r="L144" s="135"/>
      <c r="M144" s="135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3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A 40",Munka1!F3,IF(B2="LPU Fiú A 40",Munka1!F3,IF(B2="LPI Leány B 20",Munka1!F3,IF(B2="LPI Fiú B 20",Munka1!F3,IF(B2="LPI Leány A 40",Munka1!F3,IF(B2="LPI Fiú A 40",Munka1!F3,))))))))))))))))</f>
        <v xml:space="preserve">V - VI </v>
      </c>
      <c r="E149" s="133"/>
    </row>
    <row r="150" spans="2:7" x14ac:dyDescent="0.2">
      <c r="D150" s="133"/>
      <c r="E150" s="133"/>
    </row>
    <row r="154" spans="2:7" ht="6.75" customHeight="1" x14ac:dyDescent="0.2"/>
    <row r="155" spans="2:7" x14ac:dyDescent="0.2">
      <c r="B155" t="s">
        <v>12</v>
      </c>
      <c r="D155" s="133" t="s">
        <v>154</v>
      </c>
      <c r="E155" s="133"/>
    </row>
    <row r="156" spans="2:7" x14ac:dyDescent="0.2">
      <c r="D156" s="133"/>
      <c r="E156" s="133"/>
    </row>
    <row r="159" spans="2:7" ht="18.75" customHeight="1" x14ac:dyDescent="0.2"/>
    <row r="160" spans="2:7" x14ac:dyDescent="0.2">
      <c r="B160" t="s">
        <v>13</v>
      </c>
      <c r="D160" s="136" t="s">
        <v>25</v>
      </c>
      <c r="E160" s="136"/>
      <c r="F160" s="137"/>
      <c r="G160" s="137"/>
    </row>
    <row r="161" spans="2:8" ht="18" customHeight="1" x14ac:dyDescent="0.2">
      <c r="D161" s="136"/>
      <c r="E161" s="136"/>
      <c r="F161" s="137"/>
      <c r="G161" s="137"/>
    </row>
    <row r="166" spans="2:8" ht="21" x14ac:dyDescent="0.35">
      <c r="B166" t="s">
        <v>14</v>
      </c>
      <c r="D166" s="132" t="s">
        <v>155</v>
      </c>
      <c r="E166" s="132"/>
      <c r="F166" s="132"/>
      <c r="G166" s="132"/>
      <c r="H166" s="127"/>
    </row>
    <row r="215" spans="2:13" ht="6.75" customHeight="1" x14ac:dyDescent="0.2"/>
    <row r="216" spans="2:13" x14ac:dyDescent="0.2">
      <c r="G216" s="134" t="str">
        <f>IF(B2="LPU Fiú A 20",Lpu_Fiú_a_20!B5,IF(B2="LPU Z Fiú A 20",LPU_z_Fiú_a_20!B5,IF(B2="LPU Fiú B 20",Lpu_Fiú_b_20!B5,IF(B2="LPU Z Fiú B 20",LPU_z_Fiú_b_20!B5,IF(B2="LPU Fiú A 40",Lpu_Fiú_a_40!B5,IF(B2="LPU Leány A 20",Lpu_Leány_a_20!B5,IF(B2="LPU Z Leány A 20",[1]Lpu_z_Leány_a_20!B5,IF(B2="LPU Leány B 20",Lpu_Leány_b_20!B5,IF(B2="LPU Leány A 40",Lpu_Leány_a_40!B5,IF(B2="LPI Fiú A 20",Lpi_Fiú_a_20!B5,IF(B2="LPI Fiú B 20",Lpi_Fiú_b_20!B5,IF(B2="LPI Fiú A 40",Lpi_Fiú_a_40!B5,IF(B2="LPI Leány A 20",Lpi_Leány_a_20!B5,IF(B2="LPI Leány B 20",Lpi_Leány_b_20!B5,IF(B2="LPI Leány A 40",[2]Lpi40_Leány_a_40!B5,)))))))))))))))</f>
        <v>Remi Jázmin Boglárka</v>
      </c>
      <c r="H216" s="134"/>
      <c r="I216" s="134"/>
      <c r="J216" s="134"/>
      <c r="K216" s="134"/>
      <c r="L216" s="134"/>
      <c r="M216" s="134"/>
    </row>
    <row r="217" spans="2:13" x14ac:dyDescent="0.2">
      <c r="B217" t="s">
        <v>9</v>
      </c>
      <c r="G217" s="134"/>
      <c r="H217" s="134"/>
      <c r="I217" s="134"/>
      <c r="J217" s="134"/>
      <c r="K217" s="134"/>
      <c r="L217" s="134"/>
      <c r="M217" s="134"/>
    </row>
    <row r="218" spans="2:13" x14ac:dyDescent="0.2">
      <c r="G218" s="134"/>
      <c r="H218" s="134"/>
      <c r="I218" s="134"/>
      <c r="J218" s="134"/>
      <c r="K218" s="134"/>
      <c r="L218" s="134"/>
      <c r="M218" s="134"/>
    </row>
    <row r="223" spans="2:13" ht="12" customHeight="1" x14ac:dyDescent="0.2"/>
    <row r="226" spans="2:13" ht="12.75" customHeight="1" x14ac:dyDescent="0.2">
      <c r="B226" t="s">
        <v>10</v>
      </c>
      <c r="F226" s="135" t="s">
        <v>27</v>
      </c>
      <c r="G226" s="135"/>
      <c r="H226" s="135"/>
      <c r="I226" s="135"/>
      <c r="J226" s="135"/>
      <c r="K226" s="135"/>
      <c r="L226" s="135"/>
      <c r="M226" s="135"/>
    </row>
    <row r="227" spans="2:13" ht="12.75" customHeight="1" x14ac:dyDescent="0.2">
      <c r="F227" s="135"/>
      <c r="G227" s="135"/>
      <c r="H227" s="135"/>
      <c r="I227" s="135"/>
      <c r="J227" s="135"/>
      <c r="K227" s="135"/>
      <c r="L227" s="135"/>
      <c r="M227" s="135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3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A 40",Munka1!F3,IF(B2="LPU Fiú A 40",Munka1!F3,IF(B2="LPI Leány B 20",Munka1!F3,IF(B2="LPI Fiú B 20",Munka1!F3,IF(B2="LPI Leány A 40",Munka1!F3,IF(B2="LPI Fiú A 40",Munka1!F3,))))))))))))))))</f>
        <v xml:space="preserve">V - VI </v>
      </c>
      <c r="E232" s="133"/>
    </row>
    <row r="233" spans="2:13" x14ac:dyDescent="0.2">
      <c r="D233" s="133"/>
      <c r="E233" s="133"/>
    </row>
    <row r="237" spans="2:13" ht="6.75" customHeight="1" x14ac:dyDescent="0.2"/>
    <row r="238" spans="2:13" x14ac:dyDescent="0.2">
      <c r="B238" t="s">
        <v>12</v>
      </c>
      <c r="D238" s="133" t="s">
        <v>154</v>
      </c>
      <c r="E238" s="133"/>
    </row>
    <row r="239" spans="2:13" x14ac:dyDescent="0.2">
      <c r="D239" s="133"/>
      <c r="E239" s="133"/>
    </row>
    <row r="242" spans="2:8" ht="18.75" customHeight="1" x14ac:dyDescent="0.2"/>
    <row r="243" spans="2:8" x14ac:dyDescent="0.2">
      <c r="B243" t="s">
        <v>13</v>
      </c>
      <c r="D243" s="136" t="s">
        <v>26</v>
      </c>
      <c r="E243" s="136"/>
      <c r="F243" s="137"/>
      <c r="G243" s="137"/>
    </row>
    <row r="244" spans="2:8" ht="18" customHeight="1" x14ac:dyDescent="0.2">
      <c r="D244" s="136"/>
      <c r="E244" s="136"/>
      <c r="F244" s="137"/>
      <c r="G244" s="137"/>
    </row>
    <row r="249" spans="2:8" ht="21" x14ac:dyDescent="0.35">
      <c r="B249" t="s">
        <v>14</v>
      </c>
      <c r="D249" s="132" t="s">
        <v>155</v>
      </c>
      <c r="E249" s="132"/>
      <c r="F249" s="132"/>
      <c r="G249" s="132"/>
      <c r="H249" s="127"/>
    </row>
    <row r="250" spans="2:8" ht="12.75" customHeight="1" x14ac:dyDescent="0.35">
      <c r="D250" s="62"/>
      <c r="E250" s="62"/>
      <c r="F250" s="62"/>
      <c r="G250" s="62"/>
      <c r="H250" s="63"/>
    </row>
  </sheetData>
  <mergeCells count="18"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  <mergeCell ref="D249:H249"/>
    <mergeCell ref="D232:E233"/>
    <mergeCell ref="G216:M218"/>
    <mergeCell ref="F226:M227"/>
    <mergeCell ref="D243:G244"/>
    <mergeCell ref="D238:E239"/>
  </mergeCells>
  <phoneticPr fontId="37" type="noConversion"/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47"/>
  <sheetViews>
    <sheetView view="pageBreakPreview" topLeftCell="B1" zoomScaleSheetLayoutView="100" workbookViewId="0">
      <selection activeCell="B3" sqref="B3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70" t="s">
        <v>39</v>
      </c>
    </row>
    <row r="3" spans="2:2" ht="13.5" thickTop="1" x14ac:dyDescent="0.2"/>
    <row r="46" spans="7:16" ht="6" customHeight="1" x14ac:dyDescent="0.2"/>
    <row r="47" spans="7:16" ht="12.75" customHeight="1" x14ac:dyDescent="0.2">
      <c r="G47" s="140" t="e">
        <f>#VALUE!</f>
        <v>#VALUE!</v>
      </c>
      <c r="H47" s="142"/>
      <c r="I47" s="142"/>
      <c r="J47" s="142"/>
      <c r="K47" s="142"/>
      <c r="L47" s="142"/>
      <c r="M47" s="142"/>
      <c r="N47" s="142"/>
      <c r="O47" s="142"/>
      <c r="P47" s="142"/>
    </row>
    <row r="48" spans="7:16" ht="12.75" customHeight="1" x14ac:dyDescent="0.2">
      <c r="G48" s="142"/>
      <c r="H48" s="142"/>
      <c r="I48" s="142"/>
      <c r="J48" s="142"/>
      <c r="K48" s="142"/>
      <c r="L48" s="142"/>
      <c r="M48" s="142"/>
      <c r="N48" s="142"/>
      <c r="O48" s="142"/>
      <c r="P48" s="142"/>
    </row>
    <row r="49" spans="2:16" ht="15" customHeight="1" x14ac:dyDescent="0.2">
      <c r="G49" s="142"/>
      <c r="H49" s="142"/>
      <c r="I49" s="142"/>
      <c r="J49" s="142"/>
      <c r="K49" s="142"/>
      <c r="L49" s="142"/>
      <c r="M49" s="142"/>
      <c r="N49" s="142"/>
      <c r="O49" s="142"/>
      <c r="P49" s="142"/>
    </row>
    <row r="50" spans="2:16" ht="15" customHeight="1" x14ac:dyDescent="0.2">
      <c r="B50" t="s">
        <v>9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2"/>
    </row>
    <row r="51" spans="2:16" ht="15" customHeight="1" x14ac:dyDescent="0.2">
      <c r="G51" s="142"/>
      <c r="H51" s="142"/>
      <c r="I51" s="142"/>
      <c r="J51" s="142"/>
      <c r="K51" s="142"/>
      <c r="L51" s="142"/>
      <c r="M51" s="142"/>
      <c r="N51" s="142"/>
      <c r="O51" s="142"/>
      <c r="P51" s="142"/>
    </row>
    <row r="52" spans="2:16" ht="18.75" customHeight="1" x14ac:dyDescent="0.2">
      <c r="G52" s="51"/>
    </row>
    <row r="53" spans="2:16" ht="12.75" customHeight="1" x14ac:dyDescent="0.2">
      <c r="G53" s="51"/>
      <c r="I53" s="67"/>
      <c r="J53" s="139" t="s">
        <v>35</v>
      </c>
      <c r="K53" s="127"/>
      <c r="L53" s="127"/>
      <c r="M53" s="127"/>
    </row>
    <row r="54" spans="2:16" ht="12.75" customHeight="1" x14ac:dyDescent="0.2">
      <c r="G54" s="51"/>
      <c r="I54" s="63"/>
      <c r="J54" s="127"/>
      <c r="K54" s="127"/>
      <c r="L54" s="127"/>
      <c r="M54" s="127"/>
    </row>
    <row r="55" spans="2:16" x14ac:dyDescent="0.2">
      <c r="G55" s="51"/>
      <c r="J55" s="139" t="s">
        <v>36</v>
      </c>
      <c r="K55" s="139"/>
      <c r="L55" s="139"/>
      <c r="M55" s="139"/>
    </row>
    <row r="56" spans="2:16" x14ac:dyDescent="0.2">
      <c r="J56" s="139"/>
      <c r="K56" s="139"/>
      <c r="L56" s="139"/>
      <c r="M56" s="139"/>
      <c r="P56" s="63"/>
    </row>
    <row r="57" spans="2:16" x14ac:dyDescent="0.2">
      <c r="J57" s="139" t="s">
        <v>37</v>
      </c>
      <c r="K57" s="139"/>
      <c r="L57" s="139"/>
      <c r="M57" s="139"/>
    </row>
    <row r="58" spans="2:16" x14ac:dyDescent="0.2">
      <c r="J58" s="139"/>
      <c r="K58" s="139"/>
      <c r="L58" s="139"/>
      <c r="M58" s="139"/>
    </row>
    <row r="59" spans="2:16" x14ac:dyDescent="0.2">
      <c r="B59" t="s">
        <v>10</v>
      </c>
      <c r="F59" s="135" t="s">
        <v>27</v>
      </c>
      <c r="G59" s="135"/>
      <c r="H59" s="135"/>
      <c r="I59" s="135"/>
      <c r="J59" s="135"/>
      <c r="K59" s="135"/>
      <c r="L59" s="135"/>
      <c r="M59" s="135"/>
      <c r="N59" s="127"/>
      <c r="O59" s="127"/>
      <c r="P59" s="127"/>
    </row>
    <row r="60" spans="2:16" x14ac:dyDescent="0.2">
      <c r="F60" s="135"/>
      <c r="G60" s="135"/>
      <c r="H60" s="135"/>
      <c r="I60" s="135"/>
      <c r="J60" s="135"/>
      <c r="K60" s="135"/>
      <c r="L60" s="135"/>
      <c r="M60" s="135"/>
      <c r="N60" s="127"/>
      <c r="O60" s="127"/>
      <c r="P60" s="127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38" t="e">
        <f>#VALUE!</f>
        <v>#VALUE!</v>
      </c>
      <c r="E65" s="138"/>
    </row>
    <row r="66" spans="2:7" x14ac:dyDescent="0.2">
      <c r="D66" s="138"/>
      <c r="E66" s="138"/>
    </row>
    <row r="67" spans="2:7" ht="13.5" customHeight="1" x14ac:dyDescent="0.2">
      <c r="D67" s="60"/>
      <c r="E67" s="60"/>
    </row>
    <row r="70" spans="2:7" ht="6.75" customHeight="1" x14ac:dyDescent="0.2"/>
    <row r="71" spans="2:7" ht="12.75" customHeight="1" x14ac:dyDescent="0.2">
      <c r="B71" t="s">
        <v>12</v>
      </c>
      <c r="D71" s="138" t="s">
        <v>41</v>
      </c>
      <c r="E71" s="138"/>
    </row>
    <row r="72" spans="2:7" ht="12.75" customHeight="1" x14ac:dyDescent="0.2">
      <c r="D72" s="138"/>
      <c r="E72" s="138"/>
    </row>
    <row r="75" spans="2:7" ht="18.75" customHeight="1" x14ac:dyDescent="0.2"/>
    <row r="76" spans="2:7" ht="12.75" customHeight="1" x14ac:dyDescent="0.2">
      <c r="B76" t="s">
        <v>13</v>
      </c>
      <c r="D76" s="136" t="s">
        <v>15</v>
      </c>
      <c r="E76" s="136"/>
      <c r="F76" s="137"/>
      <c r="G76" s="137"/>
    </row>
    <row r="77" spans="2:7" ht="18" customHeight="1" x14ac:dyDescent="0.2">
      <c r="D77" s="136"/>
      <c r="E77" s="136"/>
      <c r="F77" s="137"/>
      <c r="G77" s="137"/>
    </row>
    <row r="82" spans="2:8" ht="21" customHeight="1" x14ac:dyDescent="0.35">
      <c r="B82" t="s">
        <v>14</v>
      </c>
      <c r="D82" s="132" t="s">
        <v>42</v>
      </c>
      <c r="E82" s="132"/>
      <c r="F82" s="132"/>
      <c r="G82" s="132"/>
      <c r="H82" s="127"/>
    </row>
    <row r="128" ht="6" customHeight="1" x14ac:dyDescent="0.2"/>
    <row r="129" spans="2:16" ht="12.75" customHeight="1" x14ac:dyDescent="0.2">
      <c r="G129" s="140" t="e">
        <f>#VALUE!</f>
        <v>#VALUE!</v>
      </c>
      <c r="H129" s="127"/>
      <c r="I129" s="127"/>
      <c r="J129" s="127"/>
      <c r="K129" s="127"/>
      <c r="L129" s="127"/>
      <c r="M129" s="127"/>
      <c r="N129" s="127"/>
      <c r="O129" s="127"/>
      <c r="P129" s="127"/>
    </row>
    <row r="130" spans="2:16" ht="12.75" customHeight="1" x14ac:dyDescent="0.2"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</row>
    <row r="131" spans="2:16" ht="15" customHeight="1" x14ac:dyDescent="0.2"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</row>
    <row r="132" spans="2:16" ht="15" customHeight="1" x14ac:dyDescent="0.2">
      <c r="B132" t="s">
        <v>9</v>
      </c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</row>
    <row r="133" spans="2:16" ht="15" customHeight="1" x14ac:dyDescent="0.2"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</row>
    <row r="134" spans="2:16" ht="18.75" customHeight="1" x14ac:dyDescent="0.2"/>
    <row r="135" spans="2:16" ht="12.75" customHeight="1" x14ac:dyDescent="0.2">
      <c r="I135" s="67"/>
      <c r="J135" s="139" t="s">
        <v>35</v>
      </c>
      <c r="K135" s="127"/>
      <c r="L135" s="127"/>
      <c r="M135" s="127"/>
    </row>
    <row r="136" spans="2:16" ht="12.75" customHeight="1" x14ac:dyDescent="0.2">
      <c r="I136" s="71"/>
      <c r="J136" s="127"/>
      <c r="K136" s="127"/>
      <c r="L136" s="127"/>
      <c r="M136" s="127"/>
    </row>
    <row r="137" spans="2:16" ht="12.75" customHeight="1" x14ac:dyDescent="0.2">
      <c r="J137" s="139" t="s">
        <v>36</v>
      </c>
      <c r="K137" s="139"/>
      <c r="L137" s="139"/>
      <c r="M137" s="139"/>
    </row>
    <row r="138" spans="2:16" x14ac:dyDescent="0.2">
      <c r="J138" s="139"/>
      <c r="K138" s="139"/>
      <c r="L138" s="139"/>
      <c r="M138" s="139"/>
    </row>
    <row r="139" spans="2:16" x14ac:dyDescent="0.2">
      <c r="J139" s="139" t="s">
        <v>37</v>
      </c>
      <c r="K139" s="139"/>
      <c r="L139" s="139"/>
      <c r="M139" s="139"/>
    </row>
    <row r="140" spans="2:16" x14ac:dyDescent="0.2">
      <c r="J140" s="139"/>
      <c r="K140" s="139"/>
      <c r="L140" s="139"/>
      <c r="M140" s="139"/>
    </row>
    <row r="141" spans="2:16" ht="12.75" customHeight="1" x14ac:dyDescent="0.2">
      <c r="B141" t="s">
        <v>10</v>
      </c>
      <c r="F141" s="135" t="s">
        <v>27</v>
      </c>
      <c r="G141" s="135"/>
      <c r="H141" s="135"/>
      <c r="I141" s="135"/>
      <c r="J141" s="135"/>
      <c r="K141" s="135"/>
      <c r="L141" s="135"/>
      <c r="M141" s="135"/>
      <c r="N141" s="127"/>
      <c r="O141" s="127"/>
      <c r="P141" s="127"/>
    </row>
    <row r="142" spans="2:16" ht="12.75" customHeight="1" x14ac:dyDescent="0.2">
      <c r="F142" s="135"/>
      <c r="G142" s="135"/>
      <c r="H142" s="135"/>
      <c r="I142" s="135"/>
      <c r="J142" s="135"/>
      <c r="K142" s="135"/>
      <c r="L142" s="135"/>
      <c r="M142" s="135"/>
      <c r="N142" s="127"/>
      <c r="O142" s="127"/>
      <c r="P142" s="127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33" t="e">
        <f>#VALUE!</f>
        <v>#VALUE!</v>
      </c>
      <c r="E147" s="133"/>
    </row>
    <row r="148" spans="2:7" x14ac:dyDescent="0.2">
      <c r="D148" s="133"/>
      <c r="E148" s="133"/>
    </row>
    <row r="152" spans="2:7" ht="6.75" customHeight="1" x14ac:dyDescent="0.2"/>
    <row r="153" spans="2:7" x14ac:dyDescent="0.2">
      <c r="B153" t="s">
        <v>12</v>
      </c>
      <c r="D153" s="133" t="s">
        <v>41</v>
      </c>
      <c r="E153" s="133"/>
    </row>
    <row r="154" spans="2:7" x14ac:dyDescent="0.2">
      <c r="D154" s="133"/>
      <c r="E154" s="133"/>
    </row>
    <row r="157" spans="2:7" ht="18.75" customHeight="1" x14ac:dyDescent="0.2"/>
    <row r="158" spans="2:7" x14ac:dyDescent="0.2">
      <c r="B158" t="s">
        <v>13</v>
      </c>
      <c r="D158" s="136" t="s">
        <v>25</v>
      </c>
      <c r="E158" s="136"/>
      <c r="F158" s="137"/>
      <c r="G158" s="137"/>
    </row>
    <row r="159" spans="2:7" ht="18" customHeight="1" x14ac:dyDescent="0.2">
      <c r="D159" s="136"/>
      <c r="E159" s="136"/>
      <c r="F159" s="137"/>
      <c r="G159" s="137"/>
    </row>
    <row r="164" spans="2:8" ht="21" x14ac:dyDescent="0.35">
      <c r="B164" t="s">
        <v>14</v>
      </c>
      <c r="D164" s="132" t="s">
        <v>42</v>
      </c>
      <c r="E164" s="132"/>
      <c r="F164" s="132"/>
      <c r="G164" s="132"/>
      <c r="H164" s="127"/>
    </row>
    <row r="210" spans="2:16" ht="6" customHeight="1" x14ac:dyDescent="0.2"/>
    <row r="211" spans="2:16" x14ac:dyDescent="0.2">
      <c r="G211" s="140" t="e">
        <f>#VALUE!</f>
        <v>#VALUE!</v>
      </c>
      <c r="H211" s="142"/>
      <c r="I211" s="142"/>
      <c r="J211" s="142"/>
      <c r="K211" s="142"/>
      <c r="L211" s="142"/>
      <c r="M211" s="142"/>
      <c r="N211" s="142"/>
      <c r="O211" s="142"/>
      <c r="P211" s="142"/>
    </row>
    <row r="212" spans="2:16" x14ac:dyDescent="0.2"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</row>
    <row r="213" spans="2:16" ht="15" customHeight="1" x14ac:dyDescent="0.2"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</row>
    <row r="214" spans="2:16" ht="15" customHeight="1" x14ac:dyDescent="0.2">
      <c r="B214" t="s">
        <v>9</v>
      </c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</row>
    <row r="215" spans="2:16" ht="15" customHeight="1" x14ac:dyDescent="0.2"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</row>
    <row r="216" spans="2:16" ht="18.75" customHeight="1" x14ac:dyDescent="0.2"/>
    <row r="217" spans="2:16" ht="12.75" customHeight="1" x14ac:dyDescent="0.2">
      <c r="I217" s="67"/>
      <c r="J217" s="139" t="s">
        <v>35</v>
      </c>
      <c r="K217" s="127"/>
      <c r="L217" s="127"/>
      <c r="M217" s="127"/>
      <c r="N217" s="63"/>
    </row>
    <row r="218" spans="2:16" ht="12.75" customHeight="1" x14ac:dyDescent="0.2">
      <c r="I218" s="71"/>
      <c r="J218" s="127"/>
      <c r="K218" s="127"/>
      <c r="L218" s="127"/>
      <c r="M218" s="127"/>
      <c r="N218" s="63"/>
    </row>
    <row r="219" spans="2:16" ht="12.75" customHeight="1" x14ac:dyDescent="0.2">
      <c r="J219" s="139" t="s">
        <v>36</v>
      </c>
      <c r="K219" s="141"/>
      <c r="L219" s="141"/>
      <c r="M219" s="141"/>
      <c r="N219" s="67"/>
    </row>
    <row r="220" spans="2:16" ht="12.75" customHeight="1" x14ac:dyDescent="0.2">
      <c r="J220" s="141"/>
      <c r="K220" s="141"/>
      <c r="L220" s="141"/>
      <c r="M220" s="141"/>
      <c r="N220" s="67"/>
    </row>
    <row r="221" spans="2:16" ht="12.75" customHeight="1" x14ac:dyDescent="0.2">
      <c r="J221" s="139" t="s">
        <v>37</v>
      </c>
      <c r="K221" s="141"/>
      <c r="L221" s="141"/>
      <c r="M221" s="141"/>
      <c r="N221" s="67"/>
    </row>
    <row r="222" spans="2:16" ht="12.75" customHeight="1" x14ac:dyDescent="0.2">
      <c r="J222" s="141"/>
      <c r="K222" s="141"/>
      <c r="L222" s="141"/>
      <c r="M222" s="141"/>
      <c r="N222" s="67"/>
    </row>
    <row r="223" spans="2:16" ht="12.75" customHeight="1" x14ac:dyDescent="0.2">
      <c r="B223" t="s">
        <v>10</v>
      </c>
      <c r="F223" s="135" t="s">
        <v>27</v>
      </c>
      <c r="G223" s="135"/>
      <c r="H223" s="135"/>
      <c r="I223" s="135"/>
      <c r="J223" s="135"/>
      <c r="K223" s="135"/>
      <c r="L223" s="135"/>
      <c r="M223" s="135"/>
      <c r="N223" s="127"/>
      <c r="O223" s="127"/>
      <c r="P223" s="127"/>
    </row>
    <row r="224" spans="2:16" ht="12.75" customHeight="1" x14ac:dyDescent="0.2">
      <c r="F224" s="135"/>
      <c r="G224" s="135"/>
      <c r="H224" s="135"/>
      <c r="I224" s="135"/>
      <c r="J224" s="135"/>
      <c r="K224" s="135"/>
      <c r="L224" s="135"/>
      <c r="M224" s="135"/>
      <c r="N224" s="127"/>
      <c r="O224" s="127"/>
      <c r="P224" s="127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33" t="e">
        <f>#VALUE!</f>
        <v>#VALUE!</v>
      </c>
      <c r="E229" s="133"/>
    </row>
    <row r="230" spans="2:7" x14ac:dyDescent="0.2">
      <c r="D230" s="133"/>
      <c r="E230" s="133"/>
    </row>
    <row r="234" spans="2:7" ht="6.75" customHeight="1" x14ac:dyDescent="0.2"/>
    <row r="235" spans="2:7" x14ac:dyDescent="0.2">
      <c r="B235" t="s">
        <v>12</v>
      </c>
      <c r="D235" s="133" t="s">
        <v>41</v>
      </c>
      <c r="E235" s="133"/>
    </row>
    <row r="236" spans="2:7" x14ac:dyDescent="0.2">
      <c r="D236" s="133"/>
      <c r="E236" s="133"/>
    </row>
    <row r="239" spans="2:7" ht="18.75" customHeight="1" x14ac:dyDescent="0.2"/>
    <row r="240" spans="2:7" x14ac:dyDescent="0.2">
      <c r="B240" t="s">
        <v>13</v>
      </c>
      <c r="D240" s="136" t="s">
        <v>26</v>
      </c>
      <c r="E240" s="136"/>
      <c r="F240" s="137"/>
      <c r="G240" s="137"/>
    </row>
    <row r="241" spans="2:8" ht="18" customHeight="1" x14ac:dyDescent="0.2">
      <c r="D241" s="136"/>
      <c r="E241" s="136"/>
      <c r="F241" s="137"/>
      <c r="G241" s="137"/>
    </row>
    <row r="246" spans="2:8" ht="21" x14ac:dyDescent="0.35">
      <c r="B246" t="s">
        <v>14</v>
      </c>
      <c r="D246" s="132" t="s">
        <v>42</v>
      </c>
      <c r="E246" s="132"/>
      <c r="F246" s="132"/>
      <c r="G246" s="132"/>
      <c r="H246" s="127"/>
    </row>
    <row r="247" spans="2:8" ht="12.75" customHeight="1" x14ac:dyDescent="0.35">
      <c r="D247" s="62"/>
      <c r="E247" s="62"/>
      <c r="F247" s="62"/>
      <c r="G247" s="62"/>
      <c r="H247" s="63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J57:M58"/>
    <mergeCell ref="J135:M136"/>
    <mergeCell ref="G129:P133"/>
    <mergeCell ref="F141:P142"/>
    <mergeCell ref="J137:M138"/>
    <mergeCell ref="F223:P224"/>
    <mergeCell ref="J139:M140"/>
    <mergeCell ref="J217:M218"/>
    <mergeCell ref="J219:M220"/>
    <mergeCell ref="J221:M222"/>
  </mergeCells>
  <phoneticPr fontId="37" type="noConversion"/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21"/>
  <sheetViews>
    <sheetView zoomScale="70" zoomScaleNormal="70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" sqref="A2"/>
    </sheetView>
  </sheetViews>
  <sheetFormatPr defaultColWidth="9.140625" defaultRowHeight="15.75" x14ac:dyDescent="0.2"/>
  <cols>
    <col min="1" max="1" width="6" style="4" customWidth="1"/>
    <col min="2" max="2" width="18.42578125" style="3" customWidth="1"/>
    <col min="3" max="3" width="12" style="4" customWidth="1"/>
    <col min="4" max="4" width="17" style="3" customWidth="1"/>
    <col min="5" max="5" width="82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44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s="28" customFormat="1" ht="17.100000000000001" customHeight="1" x14ac:dyDescent="0.2">
      <c r="A3" s="104">
        <v>1</v>
      </c>
      <c r="B3" s="94" t="s">
        <v>81</v>
      </c>
      <c r="C3" s="95">
        <v>2008</v>
      </c>
      <c r="D3" s="94" t="s">
        <v>85</v>
      </c>
      <c r="E3" s="94" t="s">
        <v>87</v>
      </c>
      <c r="F3" s="35" t="s">
        <v>89</v>
      </c>
      <c r="G3" s="30">
        <v>83</v>
      </c>
      <c r="H3" s="30">
        <v>77</v>
      </c>
      <c r="I3" s="109">
        <f>SUM(G3:H3)</f>
        <v>160</v>
      </c>
      <c r="J3" s="42"/>
    </row>
    <row r="4" spans="1:10" s="28" customFormat="1" ht="17.100000000000001" customHeight="1" x14ac:dyDescent="0.2">
      <c r="A4" s="104">
        <v>2</v>
      </c>
      <c r="B4" s="94" t="s">
        <v>83</v>
      </c>
      <c r="C4" s="95">
        <v>2011</v>
      </c>
      <c r="D4" s="94" t="s">
        <v>86</v>
      </c>
      <c r="E4" s="94" t="s">
        <v>88</v>
      </c>
      <c r="F4" s="35" t="s">
        <v>89</v>
      </c>
      <c r="G4" s="30">
        <v>48</v>
      </c>
      <c r="H4" s="30">
        <v>43</v>
      </c>
      <c r="I4" s="109">
        <f>SUM(G4:H4)</f>
        <v>91</v>
      </c>
      <c r="J4" s="42"/>
    </row>
    <row r="5" spans="1:10" s="28" customFormat="1" ht="17.100000000000001" customHeight="1" x14ac:dyDescent="0.2">
      <c r="A5" s="104">
        <v>3</v>
      </c>
      <c r="B5" s="94" t="s">
        <v>82</v>
      </c>
      <c r="C5" s="95">
        <v>2011</v>
      </c>
      <c r="D5" s="94" t="s">
        <v>86</v>
      </c>
      <c r="E5" s="94" t="s">
        <v>88</v>
      </c>
      <c r="F5" s="35" t="s">
        <v>89</v>
      </c>
      <c r="G5" s="30">
        <v>42</v>
      </c>
      <c r="H5" s="30">
        <v>44</v>
      </c>
      <c r="I5" s="109">
        <f>SUM(G5:H5)</f>
        <v>86</v>
      </c>
    </row>
    <row r="6" spans="1:10" s="28" customFormat="1" ht="17.100000000000001" customHeight="1" x14ac:dyDescent="0.2">
      <c r="A6" s="29">
        <v>4</v>
      </c>
      <c r="B6" s="94" t="s">
        <v>84</v>
      </c>
      <c r="C6" s="95">
        <v>2010</v>
      </c>
      <c r="D6" s="94" t="s">
        <v>86</v>
      </c>
      <c r="E6" s="94" t="s">
        <v>88</v>
      </c>
      <c r="F6" s="35" t="s">
        <v>89</v>
      </c>
      <c r="G6" s="30">
        <v>33</v>
      </c>
      <c r="H6" s="30">
        <v>41</v>
      </c>
      <c r="I6" s="76">
        <f>SUM(G6:H6)</f>
        <v>74</v>
      </c>
    </row>
    <row r="7" spans="1:10" s="28" customFormat="1" x14ac:dyDescent="0.2">
      <c r="A7" s="29">
        <v>5</v>
      </c>
      <c r="B7" s="78"/>
      <c r="C7" s="34"/>
      <c r="D7" s="78"/>
      <c r="E7" s="78"/>
      <c r="F7" s="78"/>
      <c r="G7" s="30"/>
      <c r="H7" s="30"/>
      <c r="I7" s="76">
        <f t="shared" ref="I7:I10" si="0">SUM(G7:H7)</f>
        <v>0</v>
      </c>
    </row>
    <row r="8" spans="1:10" s="28" customFormat="1" x14ac:dyDescent="0.2">
      <c r="A8" s="29">
        <v>6</v>
      </c>
      <c r="B8" s="78"/>
      <c r="C8" s="34"/>
      <c r="D8" s="78"/>
      <c r="E8" s="78"/>
      <c r="F8" s="78"/>
      <c r="G8" s="30"/>
      <c r="H8" s="30"/>
      <c r="I8" s="76">
        <f t="shared" si="0"/>
        <v>0</v>
      </c>
    </row>
    <row r="9" spans="1:10" s="28" customFormat="1" x14ac:dyDescent="0.2">
      <c r="A9" s="29">
        <v>7</v>
      </c>
      <c r="B9" s="43"/>
      <c r="C9" s="34"/>
      <c r="D9" s="43"/>
      <c r="E9" s="43"/>
      <c r="F9" s="43"/>
      <c r="G9" s="30"/>
      <c r="H9" s="30"/>
      <c r="I9" s="76">
        <f t="shared" si="0"/>
        <v>0</v>
      </c>
    </row>
    <row r="10" spans="1:10" s="28" customFormat="1" x14ac:dyDescent="0.2">
      <c r="A10" s="29">
        <v>8</v>
      </c>
      <c r="B10" s="43"/>
      <c r="C10" s="34"/>
      <c r="D10" s="43"/>
      <c r="E10" s="43"/>
      <c r="F10" s="43"/>
      <c r="G10" s="30"/>
      <c r="H10" s="30"/>
      <c r="I10" s="76">
        <f t="shared" si="0"/>
        <v>0</v>
      </c>
    </row>
    <row r="11" spans="1:10" s="28" customFormat="1" x14ac:dyDescent="0.2">
      <c r="A11" s="29">
        <v>9</v>
      </c>
      <c r="B11" s="43"/>
      <c r="C11" s="34"/>
      <c r="D11" s="43"/>
      <c r="E11" s="43"/>
      <c r="F11" s="43"/>
      <c r="G11" s="30"/>
      <c r="H11" s="30"/>
      <c r="I11" s="76">
        <f t="shared" ref="I11:I18" si="1">SUM(G11:H11)</f>
        <v>0</v>
      </c>
    </row>
    <row r="12" spans="1:10" s="28" customFormat="1" x14ac:dyDescent="0.2">
      <c r="A12" s="29">
        <v>10</v>
      </c>
      <c r="B12" s="43"/>
      <c r="C12" s="34"/>
      <c r="D12" s="43"/>
      <c r="E12" s="43"/>
      <c r="F12" s="43"/>
      <c r="G12" s="30"/>
      <c r="H12" s="30"/>
      <c r="I12" s="76">
        <f t="shared" si="1"/>
        <v>0</v>
      </c>
    </row>
    <row r="13" spans="1:10" s="28" customFormat="1" x14ac:dyDescent="0.2">
      <c r="I13" s="76"/>
    </row>
    <row r="14" spans="1:10" s="28" customFormat="1" x14ac:dyDescent="0.2">
      <c r="I14" s="76"/>
    </row>
    <row r="15" spans="1:10" s="28" customFormat="1" x14ac:dyDescent="0.2">
      <c r="B15" s="66" t="s">
        <v>34</v>
      </c>
      <c r="I15" s="76"/>
    </row>
    <row r="16" spans="1:10" s="28" customFormat="1" ht="17.100000000000001" customHeight="1" x14ac:dyDescent="0.2">
      <c r="A16" s="105" t="s">
        <v>28</v>
      </c>
      <c r="B16" s="3" t="s">
        <v>82</v>
      </c>
      <c r="C16" s="4">
        <v>2011</v>
      </c>
      <c r="D16" s="3" t="s">
        <v>86</v>
      </c>
      <c r="E16" s="3" t="s">
        <v>88</v>
      </c>
      <c r="F16" s="3" t="s">
        <v>89</v>
      </c>
      <c r="G16" s="28">
        <v>42</v>
      </c>
      <c r="H16" s="28">
        <v>44</v>
      </c>
      <c r="I16" s="76">
        <f t="shared" si="1"/>
        <v>86</v>
      </c>
    </row>
    <row r="17" spans="1:9" s="28" customFormat="1" ht="17.100000000000001" customHeight="1" x14ac:dyDescent="0.2">
      <c r="A17" s="37"/>
      <c r="B17" s="3" t="s">
        <v>83</v>
      </c>
      <c r="C17" s="4">
        <v>2011</v>
      </c>
      <c r="D17" s="3" t="s">
        <v>86</v>
      </c>
      <c r="E17" s="3" t="s">
        <v>88</v>
      </c>
      <c r="F17" s="3" t="s">
        <v>89</v>
      </c>
      <c r="G17" s="28">
        <v>48</v>
      </c>
      <c r="H17" s="28">
        <v>43</v>
      </c>
      <c r="I17" s="76">
        <f t="shared" si="1"/>
        <v>91</v>
      </c>
    </row>
    <row r="18" spans="1:9" s="28" customFormat="1" ht="17.100000000000001" customHeight="1" x14ac:dyDescent="0.2">
      <c r="A18" s="37"/>
      <c r="B18" s="3" t="s">
        <v>84</v>
      </c>
      <c r="C18" s="4">
        <v>2010</v>
      </c>
      <c r="D18" s="3" t="s">
        <v>86</v>
      </c>
      <c r="E18" s="3" t="s">
        <v>88</v>
      </c>
      <c r="F18" s="3" t="s">
        <v>89</v>
      </c>
      <c r="G18" s="28">
        <v>33</v>
      </c>
      <c r="H18" s="28">
        <v>41</v>
      </c>
      <c r="I18" s="76">
        <f t="shared" si="1"/>
        <v>74</v>
      </c>
    </row>
    <row r="19" spans="1:9" s="28" customFormat="1" x14ac:dyDescent="0.2">
      <c r="A19" s="37"/>
      <c r="B19" s="69"/>
      <c r="C19" s="69"/>
      <c r="H19" s="28" t="s">
        <v>43</v>
      </c>
      <c r="I19" s="109">
        <f>SUM(I16:I18)</f>
        <v>251</v>
      </c>
    </row>
    <row r="20" spans="1:9" s="28" customFormat="1" ht="15" x14ac:dyDescent="0.2"/>
    <row r="21" spans="1:9" s="28" customFormat="1" ht="15" x14ac:dyDescent="0.2"/>
  </sheetData>
  <phoneticPr fontId="0" type="noConversion"/>
  <conditionalFormatting sqref="I3:I12">
    <cfRule type="cellIs" dxfId="59" priority="1" operator="lessThanOrEqual">
      <formula>0</formula>
    </cfRule>
  </conditionalFormatting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C12" sqref="C12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16</v>
      </c>
      <c r="F2" t="s">
        <v>24</v>
      </c>
    </row>
    <row r="3" spans="1:6" x14ac:dyDescent="0.2">
      <c r="A3" t="s">
        <v>17</v>
      </c>
      <c r="F3" t="s">
        <v>40</v>
      </c>
    </row>
    <row r="4" spans="1:6" x14ac:dyDescent="0.2">
      <c r="A4" t="s">
        <v>32</v>
      </c>
      <c r="F4" t="s">
        <v>40</v>
      </c>
    </row>
    <row r="5" spans="1:6" x14ac:dyDescent="0.2">
      <c r="A5" t="s">
        <v>38</v>
      </c>
    </row>
    <row r="6" spans="1:6" x14ac:dyDescent="0.2">
      <c r="A6" t="s">
        <v>156</v>
      </c>
    </row>
    <row r="7" spans="1:6" x14ac:dyDescent="0.2">
      <c r="A7" t="s">
        <v>18</v>
      </c>
    </row>
    <row r="8" spans="1:6" x14ac:dyDescent="0.2">
      <c r="A8" t="s">
        <v>19</v>
      </c>
    </row>
    <row r="9" spans="1:6" x14ac:dyDescent="0.2">
      <c r="A9" t="s">
        <v>33</v>
      </c>
    </row>
    <row r="10" spans="1:6" x14ac:dyDescent="0.2">
      <c r="A10" t="s">
        <v>39</v>
      </c>
    </row>
    <row r="11" spans="1:6" x14ac:dyDescent="0.2">
      <c r="A11" t="s">
        <v>157</v>
      </c>
    </row>
    <row r="12" spans="1:6" x14ac:dyDescent="0.2">
      <c r="A12" t="s">
        <v>20</v>
      </c>
    </row>
    <row r="13" spans="1:6" x14ac:dyDescent="0.2">
      <c r="A13" t="s">
        <v>21</v>
      </c>
    </row>
    <row r="14" spans="1:6" x14ac:dyDescent="0.2">
      <c r="A14" t="s">
        <v>158</v>
      </c>
    </row>
    <row r="15" spans="1:6" x14ac:dyDescent="0.2">
      <c r="A15" t="s">
        <v>22</v>
      </c>
    </row>
    <row r="16" spans="1:6" x14ac:dyDescent="0.2">
      <c r="A16" t="s">
        <v>23</v>
      </c>
    </row>
    <row r="17" spans="1:1" x14ac:dyDescent="0.2">
      <c r="A17" t="s">
        <v>159</v>
      </c>
    </row>
  </sheetData>
  <phoneticPr fontId="3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28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" sqref="A2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7.85546875" style="4" customWidth="1"/>
    <col min="4" max="4" width="17.28515625" style="3" customWidth="1"/>
    <col min="5" max="5" width="46.57031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46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104">
        <v>1</v>
      </c>
      <c r="B3" s="35" t="s">
        <v>147</v>
      </c>
      <c r="C3" s="95">
        <v>2004</v>
      </c>
      <c r="D3" s="96" t="s">
        <v>119</v>
      </c>
      <c r="E3" s="96" t="s">
        <v>123</v>
      </c>
      <c r="F3" s="96" t="s">
        <v>89</v>
      </c>
      <c r="G3" s="30">
        <v>34</v>
      </c>
      <c r="H3" s="30">
        <v>43</v>
      </c>
      <c r="I3" s="107">
        <f>SUM(G3:H3)</f>
        <v>77</v>
      </c>
    </row>
    <row r="4" spans="1:9" s="28" customFormat="1" x14ac:dyDescent="0.2">
      <c r="A4" s="104">
        <v>2</v>
      </c>
      <c r="B4" s="35" t="s">
        <v>146</v>
      </c>
      <c r="C4" s="95">
        <v>2004</v>
      </c>
      <c r="D4" s="96" t="s">
        <v>119</v>
      </c>
      <c r="E4" s="96" t="s">
        <v>123</v>
      </c>
      <c r="F4" s="96" t="s">
        <v>89</v>
      </c>
      <c r="G4" s="30">
        <v>32</v>
      </c>
      <c r="H4" s="30">
        <v>40</v>
      </c>
      <c r="I4" s="107">
        <f>SUM(G4:H4)</f>
        <v>72</v>
      </c>
    </row>
    <row r="5" spans="1:9" s="28" customFormat="1" ht="17.100000000000001" customHeight="1" x14ac:dyDescent="0.2">
      <c r="A5" s="29">
        <v>3</v>
      </c>
      <c r="B5" s="35" t="s">
        <v>145</v>
      </c>
      <c r="C5" s="103" t="s">
        <v>151</v>
      </c>
      <c r="D5" s="96" t="s">
        <v>119</v>
      </c>
      <c r="E5" s="96" t="s">
        <v>123</v>
      </c>
      <c r="F5" s="96" t="s">
        <v>89</v>
      </c>
      <c r="G5" s="30"/>
      <c r="H5" s="30"/>
      <c r="I5" s="31">
        <f>SUM(G5:H5)</f>
        <v>0</v>
      </c>
    </row>
    <row r="6" spans="1:9" s="28" customFormat="1" x14ac:dyDescent="0.2">
      <c r="A6" s="29">
        <v>4</v>
      </c>
      <c r="B6" s="89"/>
      <c r="C6" s="30"/>
      <c r="D6" s="68"/>
      <c r="E6" s="91"/>
      <c r="F6" s="68"/>
      <c r="G6" s="30"/>
      <c r="H6" s="30"/>
      <c r="I6" s="31">
        <f t="shared" ref="I6:I8" si="0">SUM(G6:H6)</f>
        <v>0</v>
      </c>
    </row>
    <row r="7" spans="1:9" s="28" customFormat="1" x14ac:dyDescent="0.2">
      <c r="A7" s="29">
        <v>5</v>
      </c>
      <c r="B7" s="79"/>
      <c r="C7" s="80"/>
      <c r="D7" s="86"/>
      <c r="E7" s="86"/>
      <c r="F7" s="68"/>
      <c r="G7" s="30"/>
      <c r="H7" s="30"/>
      <c r="I7" s="31">
        <f t="shared" si="0"/>
        <v>0</v>
      </c>
    </row>
    <row r="8" spans="1:9" s="28" customFormat="1" x14ac:dyDescent="0.2">
      <c r="A8" s="29">
        <v>6</v>
      </c>
      <c r="B8" s="92"/>
      <c r="C8" s="73"/>
      <c r="D8" s="36"/>
      <c r="E8" s="93"/>
      <c r="F8" s="36"/>
      <c r="G8" s="30"/>
      <c r="H8" s="30"/>
      <c r="I8" s="31">
        <f t="shared" si="0"/>
        <v>0</v>
      </c>
    </row>
    <row r="9" spans="1:9" s="28" customFormat="1" x14ac:dyDescent="0.2">
      <c r="A9" s="29">
        <v>7</v>
      </c>
      <c r="B9" s="44"/>
      <c r="C9" s="50"/>
      <c r="D9" s="49"/>
      <c r="E9" s="53"/>
      <c r="F9" s="53"/>
      <c r="G9" s="45"/>
      <c r="H9" s="45"/>
      <c r="I9" s="46">
        <f>SUM(G9:H9)</f>
        <v>0</v>
      </c>
    </row>
    <row r="10" spans="1:9" s="28" customFormat="1" x14ac:dyDescent="0.2">
      <c r="A10" s="29">
        <v>8</v>
      </c>
      <c r="B10" s="44"/>
      <c r="C10" s="50"/>
      <c r="D10" s="49"/>
      <c r="E10" s="53"/>
      <c r="F10" s="53"/>
      <c r="G10" s="45"/>
      <c r="H10" s="45"/>
      <c r="I10" s="46">
        <f>SUM(G10:H10)</f>
        <v>0</v>
      </c>
    </row>
    <row r="11" spans="1:9" s="28" customFormat="1" x14ac:dyDescent="0.2">
      <c r="A11" s="29">
        <v>9</v>
      </c>
      <c r="B11" s="47"/>
      <c r="C11" s="48"/>
      <c r="D11" s="49"/>
      <c r="E11" s="49"/>
      <c r="F11" s="49"/>
      <c r="G11" s="45"/>
      <c r="H11" s="45"/>
      <c r="I11" s="46">
        <f>SUM(G11:H11)</f>
        <v>0</v>
      </c>
    </row>
    <row r="12" spans="1:9" s="28" customFormat="1" x14ac:dyDescent="0.2">
      <c r="A12" s="29">
        <v>10</v>
      </c>
      <c r="B12" s="47"/>
      <c r="C12" s="48"/>
      <c r="D12" s="49"/>
      <c r="E12" s="49"/>
      <c r="F12" s="49"/>
      <c r="G12" s="45"/>
      <c r="H12" s="45"/>
      <c r="I12" s="46">
        <f>SUM(G12:H12)</f>
        <v>0</v>
      </c>
    </row>
    <row r="13" spans="1:9" s="28" customFormat="1" ht="15" x14ac:dyDescent="0.2"/>
    <row r="14" spans="1:9" s="28" customFormat="1" ht="15" x14ac:dyDescent="0.2"/>
    <row r="15" spans="1:9" s="28" customFormat="1" x14ac:dyDescent="0.2">
      <c r="B15" s="66" t="s">
        <v>34</v>
      </c>
    </row>
    <row r="16" spans="1:9" s="28" customFormat="1" x14ac:dyDescent="0.2">
      <c r="A16" s="37" t="s">
        <v>28</v>
      </c>
      <c r="B16" s="69" t="s">
        <v>43</v>
      </c>
      <c r="C16" s="69"/>
      <c r="F16" s="69" t="s">
        <v>43</v>
      </c>
      <c r="I16" s="66" t="s">
        <v>43</v>
      </c>
    </row>
    <row r="17" spans="1:9" s="28" customFormat="1" ht="15" x14ac:dyDescent="0.2">
      <c r="A17" s="37"/>
      <c r="B17" s="69" t="s">
        <v>43</v>
      </c>
      <c r="C17" s="69" t="s">
        <v>43</v>
      </c>
      <c r="H17" s="28" t="s">
        <v>43</v>
      </c>
    </row>
    <row r="18" spans="1:9" s="28" customFormat="1" ht="15" x14ac:dyDescent="0.2">
      <c r="A18" s="37"/>
      <c r="B18" s="69" t="s">
        <v>43</v>
      </c>
      <c r="C18" s="69" t="s">
        <v>43</v>
      </c>
      <c r="H18" s="28" t="s">
        <v>43</v>
      </c>
    </row>
    <row r="19" spans="1:9" s="28" customFormat="1" ht="15" x14ac:dyDescent="0.2">
      <c r="A19" s="37"/>
      <c r="B19" s="69" t="s">
        <v>43</v>
      </c>
      <c r="C19" s="69" t="s">
        <v>43</v>
      </c>
      <c r="H19" s="28" t="s">
        <v>43</v>
      </c>
    </row>
    <row r="20" spans="1:9" s="28" customFormat="1" ht="15" x14ac:dyDescent="0.2"/>
    <row r="21" spans="1:9" s="28" customFormat="1" ht="15" x14ac:dyDescent="0.2"/>
    <row r="22" spans="1:9" s="28" customFormat="1" ht="15" x14ac:dyDescent="0.2"/>
    <row r="23" spans="1:9" s="28" customFormat="1" ht="15" x14ac:dyDescent="0.2"/>
    <row r="24" spans="1:9" s="28" customFormat="1" ht="15" x14ac:dyDescent="0.2"/>
    <row r="25" spans="1:9" s="28" customFormat="1" ht="15" x14ac:dyDescent="0.2"/>
    <row r="26" spans="1:9" s="28" customFormat="1" ht="15" x14ac:dyDescent="0.2"/>
    <row r="27" spans="1:9" s="28" customFormat="1" x14ac:dyDescent="0.2">
      <c r="A27" s="37"/>
      <c r="C27" s="37"/>
      <c r="G27" s="33"/>
      <c r="H27" s="33"/>
      <c r="I27" s="38"/>
    </row>
    <row r="28" spans="1:9" s="28" customFormat="1" x14ac:dyDescent="0.2">
      <c r="A28" s="37"/>
      <c r="C28" s="37"/>
      <c r="G28" s="33"/>
      <c r="H28" s="33"/>
      <c r="I28" s="38"/>
    </row>
  </sheetData>
  <phoneticPr fontId="0" type="noConversion"/>
  <conditionalFormatting sqref="I3:I4 I6:I27">
    <cfRule type="cellIs" dxfId="58" priority="2" operator="lessThanOrEqual">
      <formula>0</formula>
    </cfRule>
  </conditionalFormatting>
  <conditionalFormatting sqref="I5">
    <cfRule type="cellIs" dxfId="57" priority="1" operator="lessThanOrEqual">
      <formula>0</formula>
    </cfRule>
  </conditionalFormatting>
  <printOptions horizontalCentered="1"/>
  <pageMargins left="0.59055118110236227" right="0.59055118110236227" top="1.1811023622047245" bottom="0.35433070866141736" header="0.35433070866141736" footer="0.31496062992125984"/>
  <pageSetup paperSize="9" scale="63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19"/>
  <sheetViews>
    <sheetView zoomScale="70" zoomScaleNormal="70" workbookViewId="0">
      <selection activeCell="G3" sqref="G3:I5"/>
    </sheetView>
  </sheetViews>
  <sheetFormatPr defaultColWidth="9.140625" defaultRowHeight="15" x14ac:dyDescent="0.2"/>
  <cols>
    <col min="1" max="1" width="6.7109375" style="58" customWidth="1"/>
    <col min="2" max="2" width="25.140625" style="58" customWidth="1"/>
    <col min="3" max="3" width="12.42578125" style="58" customWidth="1"/>
    <col min="4" max="4" width="16.5703125" style="58" customWidth="1"/>
    <col min="5" max="5" width="49.85546875" style="58" customWidth="1"/>
    <col min="6" max="6" width="8.42578125" style="58" bestFit="1" customWidth="1"/>
    <col min="7" max="7" width="7.7109375" style="58" customWidth="1"/>
    <col min="8" max="8" width="7.5703125" style="58" customWidth="1"/>
    <col min="9" max="9" width="6.85546875" style="58" bestFit="1" customWidth="1"/>
    <col min="10" max="16384" width="9.140625" style="58"/>
  </cols>
  <sheetData>
    <row r="1" spans="1:9" ht="17.100000000000001" customHeight="1" x14ac:dyDescent="0.2">
      <c r="A1" s="1" t="s">
        <v>128</v>
      </c>
      <c r="B1" s="3"/>
      <c r="C1" s="4"/>
      <c r="D1" s="3"/>
      <c r="E1" s="3"/>
      <c r="F1" s="4"/>
      <c r="G1" s="4"/>
      <c r="H1" s="16"/>
      <c r="I1" s="3"/>
    </row>
    <row r="2" spans="1:9" ht="17.100000000000001" customHeight="1" x14ac:dyDescent="0.25">
      <c r="A2" s="7" t="s">
        <v>6</v>
      </c>
      <c r="B2" s="6" t="s">
        <v>4</v>
      </c>
      <c r="C2" s="7" t="s">
        <v>0</v>
      </c>
      <c r="D2" s="7" t="s">
        <v>2</v>
      </c>
      <c r="E2" s="7" t="s">
        <v>1</v>
      </c>
      <c r="F2" s="8" t="s">
        <v>3</v>
      </c>
      <c r="G2" s="8">
        <v>1</v>
      </c>
      <c r="H2" s="8">
        <v>2</v>
      </c>
      <c r="I2" s="7" t="s">
        <v>5</v>
      </c>
    </row>
    <row r="3" spans="1:9" ht="17.100000000000001" customHeight="1" x14ac:dyDescent="0.2">
      <c r="A3" s="106">
        <v>1</v>
      </c>
      <c r="B3" s="95" t="s">
        <v>129</v>
      </c>
      <c r="C3" s="35">
        <v>2008</v>
      </c>
      <c r="D3" s="35" t="s">
        <v>85</v>
      </c>
      <c r="E3" s="35" t="s">
        <v>132</v>
      </c>
      <c r="F3" s="29" t="s">
        <v>89</v>
      </c>
      <c r="G3" s="29">
        <v>87</v>
      </c>
      <c r="H3" s="76">
        <v>88</v>
      </c>
      <c r="I3" s="106">
        <f t="shared" ref="I3:I12" si="0">SUM(G3:H3)</f>
        <v>175</v>
      </c>
    </row>
    <row r="4" spans="1:9" ht="17.100000000000001" customHeight="1" x14ac:dyDescent="0.2">
      <c r="A4" s="106">
        <v>2</v>
      </c>
      <c r="B4" s="95" t="s">
        <v>131</v>
      </c>
      <c r="C4" s="94">
        <v>2009</v>
      </c>
      <c r="D4" s="94" t="s">
        <v>95</v>
      </c>
      <c r="E4" s="94" t="s">
        <v>133</v>
      </c>
      <c r="F4" s="29" t="s">
        <v>89</v>
      </c>
      <c r="G4" s="29">
        <v>81</v>
      </c>
      <c r="H4" s="76">
        <v>83</v>
      </c>
      <c r="I4" s="106">
        <f t="shared" si="0"/>
        <v>164</v>
      </c>
    </row>
    <row r="5" spans="1:9" ht="17.100000000000001" customHeight="1" x14ac:dyDescent="0.2">
      <c r="A5" s="106">
        <v>3</v>
      </c>
      <c r="B5" s="95" t="s">
        <v>130</v>
      </c>
      <c r="C5" s="94">
        <v>2008</v>
      </c>
      <c r="D5" s="94" t="s">
        <v>85</v>
      </c>
      <c r="E5" s="94" t="s">
        <v>132</v>
      </c>
      <c r="F5" s="29" t="s">
        <v>89</v>
      </c>
      <c r="G5" s="29">
        <v>75</v>
      </c>
      <c r="H5" s="76">
        <v>76</v>
      </c>
      <c r="I5" s="106">
        <f t="shared" si="0"/>
        <v>151</v>
      </c>
    </row>
    <row r="6" spans="1:9" ht="17.100000000000001" customHeight="1" x14ac:dyDescent="0.2">
      <c r="A6" s="94">
        <v>4</v>
      </c>
      <c r="B6" s="95"/>
      <c r="C6" s="94"/>
      <c r="D6" s="94"/>
      <c r="E6" s="35"/>
      <c r="F6" s="29"/>
      <c r="G6" s="29"/>
      <c r="H6" s="76"/>
      <c r="I6" s="94">
        <f t="shared" si="0"/>
        <v>0</v>
      </c>
    </row>
    <row r="7" spans="1:9" ht="17.100000000000001" customHeight="1" x14ac:dyDescent="0.2">
      <c r="A7" s="35">
        <v>5</v>
      </c>
      <c r="B7" s="95"/>
      <c r="C7" s="35"/>
      <c r="D7" s="35"/>
      <c r="E7" s="35"/>
      <c r="F7" s="29"/>
      <c r="G7" s="29"/>
      <c r="H7" s="76"/>
      <c r="I7" s="35">
        <f t="shared" si="0"/>
        <v>0</v>
      </c>
    </row>
    <row r="8" spans="1:9" ht="17.100000000000001" customHeight="1" x14ac:dyDescent="0.2">
      <c r="A8" s="35">
        <v>6</v>
      </c>
      <c r="B8" s="95"/>
      <c r="C8" s="35"/>
      <c r="D8" s="35"/>
      <c r="E8" s="35"/>
      <c r="F8" s="29"/>
      <c r="G8" s="29"/>
      <c r="H8" s="76"/>
      <c r="I8" s="35">
        <f t="shared" si="0"/>
        <v>0</v>
      </c>
    </row>
    <row r="9" spans="1:9" ht="17.100000000000001" customHeight="1" x14ac:dyDescent="0.2">
      <c r="A9" s="94">
        <v>7</v>
      </c>
      <c r="B9" s="95"/>
      <c r="C9" s="94"/>
      <c r="D9" s="94"/>
      <c r="E9" s="94"/>
      <c r="F9" s="29"/>
      <c r="G9" s="29"/>
      <c r="H9" s="76"/>
      <c r="I9" s="94">
        <f t="shared" si="0"/>
        <v>0</v>
      </c>
    </row>
    <row r="10" spans="1:9" ht="17.100000000000001" customHeight="1" x14ac:dyDescent="0.2">
      <c r="A10" s="94">
        <v>8</v>
      </c>
      <c r="B10" s="95"/>
      <c r="C10" s="94"/>
      <c r="D10" s="94"/>
      <c r="E10" s="94"/>
      <c r="F10" s="29"/>
      <c r="G10" s="29"/>
      <c r="H10" s="76"/>
      <c r="I10" s="94">
        <f t="shared" si="0"/>
        <v>0</v>
      </c>
    </row>
    <row r="11" spans="1:9" ht="17.100000000000001" customHeight="1" x14ac:dyDescent="0.2">
      <c r="A11" s="94">
        <v>9</v>
      </c>
      <c r="B11" s="95"/>
      <c r="C11" s="94"/>
      <c r="D11" s="94"/>
      <c r="E11" s="94"/>
      <c r="F11" s="29"/>
      <c r="G11" s="29"/>
      <c r="H11" s="76"/>
      <c r="I11" s="94">
        <f t="shared" si="0"/>
        <v>0</v>
      </c>
    </row>
    <row r="12" spans="1:9" ht="17.100000000000001" customHeight="1" x14ac:dyDescent="0.2">
      <c r="A12" s="94">
        <v>10</v>
      </c>
      <c r="B12" s="95"/>
      <c r="C12" s="94"/>
      <c r="D12" s="94"/>
      <c r="E12" s="94"/>
      <c r="F12" s="29"/>
      <c r="G12" s="29"/>
      <c r="H12" s="76"/>
      <c r="I12" s="94">
        <f t="shared" si="0"/>
        <v>0</v>
      </c>
    </row>
    <row r="13" spans="1:9" x14ac:dyDescent="0.2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">
      <c r="A14" s="28"/>
      <c r="B14" s="28"/>
      <c r="C14" s="28"/>
      <c r="D14" s="28"/>
      <c r="E14" s="28"/>
      <c r="F14" s="28"/>
      <c r="G14" s="28"/>
      <c r="H14" s="28"/>
      <c r="I14" s="28"/>
    </row>
    <row r="15" spans="1:9" ht="15.75" x14ac:dyDescent="0.2">
      <c r="A15" s="66"/>
      <c r="B15" s="28" t="s">
        <v>34</v>
      </c>
      <c r="C15" s="28"/>
      <c r="D15" s="28"/>
      <c r="E15" s="28"/>
      <c r="F15" s="28"/>
      <c r="G15" s="28"/>
      <c r="H15" s="28"/>
      <c r="I15" s="66"/>
    </row>
    <row r="16" spans="1:9" ht="15.75" x14ac:dyDescent="0.2">
      <c r="A16" s="3" t="s">
        <v>28</v>
      </c>
      <c r="B16" s="4"/>
      <c r="C16" s="3"/>
      <c r="D16" s="3"/>
      <c r="E16" s="3"/>
      <c r="F16" s="28"/>
      <c r="G16" s="28"/>
      <c r="H16" s="66"/>
      <c r="I16" s="3" t="s">
        <v>43</v>
      </c>
    </row>
    <row r="17" spans="1:9" x14ac:dyDescent="0.2">
      <c r="A17" s="3"/>
      <c r="B17" s="4"/>
      <c r="C17" s="3"/>
      <c r="D17" s="3"/>
      <c r="E17" s="3"/>
      <c r="F17" s="28"/>
      <c r="G17" s="28"/>
      <c r="H17" s="28" t="s">
        <v>43</v>
      </c>
      <c r="I17" s="3"/>
    </row>
    <row r="18" spans="1:9" x14ac:dyDescent="0.2">
      <c r="A18" s="3"/>
      <c r="B18" s="4"/>
      <c r="C18" s="3"/>
      <c r="D18" s="3"/>
      <c r="E18" s="3"/>
      <c r="F18" s="28"/>
      <c r="G18" s="28"/>
      <c r="H18" s="28" t="s">
        <v>43</v>
      </c>
      <c r="I18" s="3"/>
    </row>
    <row r="19" spans="1:9" x14ac:dyDescent="0.2">
      <c r="A19" s="28"/>
      <c r="B19" s="28"/>
      <c r="C19" s="28"/>
      <c r="D19" s="28"/>
      <c r="E19" s="28"/>
      <c r="F19" s="28"/>
      <c r="G19" s="28"/>
      <c r="H19" s="28" t="s">
        <v>43</v>
      </c>
      <c r="I19" s="28"/>
    </row>
  </sheetData>
  <phoneticPr fontId="37" type="noConversion"/>
  <conditionalFormatting sqref="H3:H12">
    <cfRule type="cellIs" dxfId="56" priority="1" operator="lessThanOr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20"/>
  <sheetViews>
    <sheetView zoomScale="70" zoomScaleNormal="70" workbookViewId="0">
      <selection activeCell="G3" sqref="G3:I3"/>
    </sheetView>
  </sheetViews>
  <sheetFormatPr defaultRowHeight="12.75" x14ac:dyDescent="0.2"/>
  <cols>
    <col min="1" max="1" width="6.42578125" customWidth="1"/>
    <col min="2" max="2" width="22.85546875" bestFit="1" customWidth="1"/>
    <col min="3" max="3" width="8" customWidth="1"/>
    <col min="4" max="4" width="16" customWidth="1"/>
    <col min="5" max="5" width="51.42578125" customWidth="1"/>
    <col min="6" max="6" width="8.42578125" bestFit="1" customWidth="1"/>
    <col min="7" max="7" width="7" customWidth="1"/>
    <col min="8" max="8" width="6.42578125" customWidth="1"/>
    <col min="9" max="9" width="6.85546875" bestFit="1" customWidth="1"/>
  </cols>
  <sheetData>
    <row r="1" spans="1:9" ht="15.75" x14ac:dyDescent="0.2">
      <c r="A1" s="1" t="s">
        <v>134</v>
      </c>
      <c r="B1" s="3"/>
      <c r="C1" s="4"/>
      <c r="D1" s="3"/>
      <c r="E1" s="3"/>
      <c r="F1" s="4"/>
      <c r="G1" s="4"/>
      <c r="H1" s="16"/>
      <c r="I1" s="3"/>
    </row>
    <row r="2" spans="1:9" ht="15.75" x14ac:dyDescent="0.25">
      <c r="A2" s="7" t="s">
        <v>6</v>
      </c>
      <c r="B2" s="6" t="s">
        <v>4</v>
      </c>
      <c r="C2" s="7" t="s">
        <v>0</v>
      </c>
      <c r="D2" s="7" t="s">
        <v>2</v>
      </c>
      <c r="E2" s="7" t="s">
        <v>1</v>
      </c>
      <c r="F2" s="8" t="s">
        <v>3</v>
      </c>
      <c r="G2" s="8">
        <v>1</v>
      </c>
      <c r="H2" s="8">
        <v>2</v>
      </c>
      <c r="I2" s="7" t="s">
        <v>5</v>
      </c>
    </row>
    <row r="3" spans="1:9" s="58" customFormat="1" ht="17.100000000000001" customHeight="1" x14ac:dyDescent="0.2">
      <c r="A3" s="106">
        <v>1</v>
      </c>
      <c r="B3" s="58" t="s">
        <v>135</v>
      </c>
      <c r="C3" s="35">
        <v>2006</v>
      </c>
      <c r="D3" s="58" t="s">
        <v>85</v>
      </c>
      <c r="E3" s="58" t="s">
        <v>98</v>
      </c>
      <c r="F3" s="29" t="s">
        <v>89</v>
      </c>
      <c r="G3" s="29">
        <v>91</v>
      </c>
      <c r="H3" s="76">
        <v>93</v>
      </c>
      <c r="I3" s="106">
        <f t="shared" ref="I3:I12" si="0">SUM(G3:H3)</f>
        <v>184</v>
      </c>
    </row>
    <row r="4" spans="1:9" ht="15.75" x14ac:dyDescent="0.2">
      <c r="A4" s="94">
        <v>2</v>
      </c>
      <c r="B4" s="95"/>
      <c r="C4" s="94"/>
      <c r="D4" s="94"/>
      <c r="E4" s="94"/>
      <c r="F4" s="29"/>
      <c r="G4" s="29"/>
      <c r="H4" s="76"/>
      <c r="I4" s="94">
        <f t="shared" si="0"/>
        <v>0</v>
      </c>
    </row>
    <row r="5" spans="1:9" ht="15.75" x14ac:dyDescent="0.2">
      <c r="A5" s="94">
        <v>3</v>
      </c>
      <c r="B5" s="95"/>
      <c r="C5" s="94"/>
      <c r="D5" s="94"/>
      <c r="E5" s="94"/>
      <c r="F5" s="29"/>
      <c r="G5" s="29"/>
      <c r="H5" s="76"/>
      <c r="I5" s="94">
        <f t="shared" si="0"/>
        <v>0</v>
      </c>
    </row>
    <row r="6" spans="1:9" ht="15.75" x14ac:dyDescent="0.2">
      <c r="A6" s="94">
        <v>4</v>
      </c>
      <c r="B6" s="95"/>
      <c r="C6" s="94"/>
      <c r="D6" s="94"/>
      <c r="E6" s="35"/>
      <c r="F6" s="29"/>
      <c r="G6" s="29"/>
      <c r="H6" s="76"/>
      <c r="I6" s="94">
        <f t="shared" si="0"/>
        <v>0</v>
      </c>
    </row>
    <row r="7" spans="1:9" ht="15.75" x14ac:dyDescent="0.2">
      <c r="A7" s="35">
        <v>5</v>
      </c>
      <c r="B7" s="95"/>
      <c r="C7" s="35"/>
      <c r="D7" s="35"/>
      <c r="E7" s="35"/>
      <c r="F7" s="29"/>
      <c r="G7" s="29"/>
      <c r="H7" s="76"/>
      <c r="I7" s="35">
        <f t="shared" si="0"/>
        <v>0</v>
      </c>
    </row>
    <row r="8" spans="1:9" ht="15.75" x14ac:dyDescent="0.2">
      <c r="A8" s="35">
        <v>6</v>
      </c>
      <c r="B8" s="95"/>
      <c r="C8" s="35"/>
      <c r="D8" s="35"/>
      <c r="E8" s="35"/>
      <c r="F8" s="29"/>
      <c r="G8" s="29"/>
      <c r="H8" s="76"/>
      <c r="I8" s="35">
        <f t="shared" si="0"/>
        <v>0</v>
      </c>
    </row>
    <row r="9" spans="1:9" ht="15.75" x14ac:dyDescent="0.2">
      <c r="A9" s="94">
        <v>7</v>
      </c>
      <c r="B9" s="95"/>
      <c r="C9" s="94"/>
      <c r="D9" s="94"/>
      <c r="E9" s="94"/>
      <c r="F9" s="29"/>
      <c r="G9" s="29"/>
      <c r="H9" s="76"/>
      <c r="I9" s="94">
        <f t="shared" si="0"/>
        <v>0</v>
      </c>
    </row>
    <row r="10" spans="1:9" ht="15.75" x14ac:dyDescent="0.2">
      <c r="A10" s="94">
        <v>8</v>
      </c>
      <c r="B10" s="95"/>
      <c r="C10" s="94"/>
      <c r="D10" s="94"/>
      <c r="E10" s="94"/>
      <c r="F10" s="29"/>
      <c r="G10" s="29"/>
      <c r="H10" s="76"/>
      <c r="I10" s="94">
        <f t="shared" si="0"/>
        <v>0</v>
      </c>
    </row>
    <row r="11" spans="1:9" ht="15.75" x14ac:dyDescent="0.2">
      <c r="A11" s="94">
        <v>9</v>
      </c>
      <c r="B11" s="95"/>
      <c r="C11" s="94"/>
      <c r="D11" s="94"/>
      <c r="E11" s="94"/>
      <c r="F11" s="29"/>
      <c r="G11" s="29"/>
      <c r="H11" s="76"/>
      <c r="I11" s="94">
        <f t="shared" si="0"/>
        <v>0</v>
      </c>
    </row>
    <row r="12" spans="1:9" ht="15.75" x14ac:dyDescent="0.2">
      <c r="A12" s="94">
        <v>10</v>
      </c>
      <c r="B12" s="95"/>
      <c r="C12" s="94"/>
      <c r="D12" s="94"/>
      <c r="E12" s="94"/>
      <c r="F12" s="29"/>
      <c r="G12" s="29"/>
      <c r="H12" s="76"/>
      <c r="I12" s="94">
        <f t="shared" si="0"/>
        <v>0</v>
      </c>
    </row>
    <row r="13" spans="1:9" ht="15" x14ac:dyDescent="0.2">
      <c r="A13" s="28"/>
      <c r="B13" s="28"/>
      <c r="C13" s="28"/>
      <c r="D13" s="28"/>
      <c r="E13" s="28"/>
      <c r="F13" s="28"/>
      <c r="G13" s="28"/>
      <c r="H13" s="28"/>
      <c r="I13" s="28"/>
    </row>
    <row r="14" spans="1:9" ht="15" x14ac:dyDescent="0.2">
      <c r="A14" s="28"/>
      <c r="B14" s="28"/>
      <c r="C14" s="28"/>
      <c r="D14" s="28"/>
      <c r="E14" s="28"/>
      <c r="F14" s="28"/>
      <c r="G14" s="28"/>
      <c r="H14" s="28"/>
      <c r="I14" s="28"/>
    </row>
    <row r="15" spans="1:9" ht="15.75" x14ac:dyDescent="0.2">
      <c r="A15" s="66"/>
      <c r="B15" s="28" t="s">
        <v>34</v>
      </c>
      <c r="C15" s="28"/>
      <c r="D15" s="28"/>
      <c r="E15" s="28"/>
      <c r="F15" s="28"/>
      <c r="G15" s="28"/>
      <c r="H15" s="28"/>
      <c r="I15" s="66"/>
    </row>
    <row r="16" spans="1:9" ht="15.75" x14ac:dyDescent="0.2">
      <c r="A16" s="3" t="s">
        <v>28</v>
      </c>
      <c r="B16" s="4"/>
      <c r="C16" s="3"/>
      <c r="D16" s="3"/>
      <c r="E16" s="3"/>
      <c r="F16" s="28"/>
      <c r="G16" s="28"/>
      <c r="H16" s="66"/>
      <c r="I16" s="3" t="s">
        <v>43</v>
      </c>
    </row>
    <row r="17" spans="1:9" ht="15" x14ac:dyDescent="0.2">
      <c r="A17" s="3"/>
      <c r="B17" s="4"/>
      <c r="C17" s="3"/>
      <c r="D17" s="3"/>
      <c r="E17" s="3"/>
      <c r="F17" s="28"/>
      <c r="G17" s="28"/>
      <c r="H17" s="28" t="s">
        <v>43</v>
      </c>
      <c r="I17" s="3"/>
    </row>
    <row r="18" spans="1:9" ht="15" x14ac:dyDescent="0.2">
      <c r="A18" s="3"/>
      <c r="B18" s="4"/>
      <c r="C18" s="3"/>
      <c r="D18" s="3"/>
      <c r="E18" s="3"/>
      <c r="F18" s="28"/>
      <c r="G18" s="28"/>
      <c r="H18" s="28" t="s">
        <v>43</v>
      </c>
      <c r="I18" s="3"/>
    </row>
    <row r="19" spans="1:9" ht="15" x14ac:dyDescent="0.2">
      <c r="A19" s="28"/>
      <c r="B19" s="28"/>
      <c r="C19" s="28"/>
      <c r="D19" s="28"/>
      <c r="E19" s="28"/>
      <c r="F19" s="28"/>
      <c r="G19" s="28"/>
      <c r="H19" s="28" t="s">
        <v>43</v>
      </c>
      <c r="I19" s="28"/>
    </row>
    <row r="20" spans="1:9" ht="15" x14ac:dyDescent="0.2">
      <c r="A20" s="58"/>
      <c r="B20" s="58"/>
      <c r="C20" s="58"/>
      <c r="D20" s="58"/>
      <c r="E20" s="58"/>
      <c r="F20" s="58"/>
      <c r="G20" s="58"/>
      <c r="H20" s="58"/>
      <c r="I20" s="58"/>
    </row>
  </sheetData>
  <phoneticPr fontId="37" type="noConversion"/>
  <conditionalFormatting sqref="H3:H12">
    <cfRule type="cellIs" dxfId="55" priority="1" operator="lessThanOr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K20"/>
  <sheetViews>
    <sheetView zoomScale="70" zoomScaleNormal="70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B3" sqref="B3:K5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10.7109375" style="4" customWidth="1"/>
    <col min="4" max="4" width="17.28515625" style="3" customWidth="1"/>
    <col min="5" max="5" width="83" style="3" customWidth="1"/>
    <col min="6" max="6" width="16.140625" style="11" bestFit="1" customWidth="1"/>
    <col min="7" max="10" width="6.7109375" style="9" customWidth="1"/>
    <col min="11" max="11" width="6.85546875" style="3" bestFit="1" customWidth="1"/>
    <col min="12" max="16384" width="9.140625" style="3"/>
  </cols>
  <sheetData>
    <row r="1" spans="1:11" ht="24.75" customHeight="1" x14ac:dyDescent="0.2">
      <c r="A1" s="1" t="s">
        <v>48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7.100000000000001" customHeight="1" x14ac:dyDescent="0.2">
      <c r="A3" s="104">
        <v>1</v>
      </c>
      <c r="B3" s="35" t="s">
        <v>90</v>
      </c>
      <c r="C3" s="95">
        <v>2005</v>
      </c>
      <c r="D3" s="96" t="s">
        <v>85</v>
      </c>
      <c r="E3" s="96" t="s">
        <v>96</v>
      </c>
      <c r="F3" s="96" t="s">
        <v>89</v>
      </c>
      <c r="G3" s="30">
        <v>98</v>
      </c>
      <c r="H3" s="30">
        <v>99</v>
      </c>
      <c r="I3" s="30">
        <v>99</v>
      </c>
      <c r="J3" s="30">
        <v>98</v>
      </c>
      <c r="K3" s="107">
        <f t="shared" ref="K3:K12" si="0">SUM(G3:J3)</f>
        <v>394</v>
      </c>
    </row>
    <row r="4" spans="1:11" s="28" customFormat="1" ht="17.100000000000001" customHeight="1" x14ac:dyDescent="0.2">
      <c r="A4" s="104">
        <v>2</v>
      </c>
      <c r="B4" s="35" t="s">
        <v>92</v>
      </c>
      <c r="C4" s="95">
        <v>2004</v>
      </c>
      <c r="D4" s="96" t="s">
        <v>85</v>
      </c>
      <c r="E4" s="96" t="s">
        <v>98</v>
      </c>
      <c r="F4" s="96" t="s">
        <v>89</v>
      </c>
      <c r="G4" s="110">
        <v>100</v>
      </c>
      <c r="H4" s="30">
        <v>99</v>
      </c>
      <c r="I4" s="110">
        <v>100</v>
      </c>
      <c r="J4" s="30">
        <v>95</v>
      </c>
      <c r="K4" s="107">
        <f t="shared" si="0"/>
        <v>394</v>
      </c>
    </row>
    <row r="5" spans="1:11" s="28" customFormat="1" ht="17.100000000000001" customHeight="1" x14ac:dyDescent="0.2">
      <c r="A5" s="104">
        <v>3</v>
      </c>
      <c r="B5" s="35" t="s">
        <v>94</v>
      </c>
      <c r="C5" s="95">
        <v>2006</v>
      </c>
      <c r="D5" s="96" t="s">
        <v>95</v>
      </c>
      <c r="E5" s="96" t="s">
        <v>100</v>
      </c>
      <c r="F5" s="96" t="s">
        <v>89</v>
      </c>
      <c r="G5" s="30">
        <v>93</v>
      </c>
      <c r="H5" s="30">
        <v>91</v>
      </c>
      <c r="I5" s="30">
        <v>95</v>
      </c>
      <c r="J5" s="30">
        <v>94</v>
      </c>
      <c r="K5" s="107">
        <f t="shared" si="0"/>
        <v>373</v>
      </c>
    </row>
    <row r="6" spans="1:11" s="28" customFormat="1" ht="17.100000000000001" customHeight="1" x14ac:dyDescent="0.2">
      <c r="A6" s="29">
        <v>4</v>
      </c>
      <c r="B6" s="35" t="s">
        <v>93</v>
      </c>
      <c r="C6" s="95">
        <v>2006</v>
      </c>
      <c r="D6" s="96" t="s">
        <v>95</v>
      </c>
      <c r="E6" s="96" t="s">
        <v>99</v>
      </c>
      <c r="F6" s="96" t="s">
        <v>89</v>
      </c>
      <c r="G6" s="30">
        <v>88</v>
      </c>
      <c r="H6" s="30">
        <v>91</v>
      </c>
      <c r="I6" s="30">
        <v>92</v>
      </c>
      <c r="J6" s="30">
        <v>95</v>
      </c>
      <c r="K6" s="31">
        <f t="shared" si="0"/>
        <v>366</v>
      </c>
    </row>
    <row r="7" spans="1:11" s="28" customFormat="1" ht="17.100000000000001" customHeight="1" x14ac:dyDescent="0.2">
      <c r="A7" s="29">
        <v>5</v>
      </c>
      <c r="B7" s="35" t="s">
        <v>91</v>
      </c>
      <c r="C7" s="95">
        <v>2006</v>
      </c>
      <c r="D7" s="96" t="s">
        <v>85</v>
      </c>
      <c r="E7" s="96" t="s">
        <v>97</v>
      </c>
      <c r="F7" s="96" t="s">
        <v>89</v>
      </c>
      <c r="G7" s="30">
        <v>86</v>
      </c>
      <c r="H7" s="30">
        <v>86</v>
      </c>
      <c r="I7" s="30">
        <v>75</v>
      </c>
      <c r="J7" s="30">
        <v>82</v>
      </c>
      <c r="K7" s="31">
        <f t="shared" si="0"/>
        <v>329</v>
      </c>
    </row>
    <row r="8" spans="1:11" s="28" customFormat="1" ht="15.75" customHeight="1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customHeight="1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customHeight="1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customHeight="1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customHeight="1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ht="15.75" customHeight="1" x14ac:dyDescent="0.2"/>
    <row r="14" spans="1:11" ht="15.75" customHeight="1" x14ac:dyDescent="0.2"/>
    <row r="15" spans="1:11" ht="15.75" customHeight="1" x14ac:dyDescent="0.2">
      <c r="B15" s="2" t="s">
        <v>34</v>
      </c>
    </row>
    <row r="16" spans="1:11" ht="15.75" customHeight="1" x14ac:dyDescent="0.2">
      <c r="A16" s="37" t="s">
        <v>28</v>
      </c>
      <c r="B16" s="69" t="s">
        <v>43</v>
      </c>
      <c r="C16" s="69"/>
      <c r="D16" s="28"/>
      <c r="E16" s="28"/>
      <c r="F16" s="69" t="s">
        <v>43</v>
      </c>
      <c r="G16" s="28"/>
      <c r="H16" s="28"/>
      <c r="I16" s="66"/>
      <c r="J16" s="28"/>
      <c r="K16" s="66" t="s">
        <v>43</v>
      </c>
    </row>
    <row r="17" spans="1:11" ht="15.75" customHeight="1" x14ac:dyDescent="0.2">
      <c r="A17" s="37"/>
      <c r="B17" s="69" t="s">
        <v>43</v>
      </c>
      <c r="C17" s="69" t="s">
        <v>43</v>
      </c>
      <c r="D17" s="28"/>
      <c r="E17" s="28"/>
      <c r="F17" s="28"/>
      <c r="G17" s="28"/>
      <c r="H17" s="28"/>
      <c r="I17" s="28"/>
      <c r="J17" s="28" t="s">
        <v>43</v>
      </c>
      <c r="K17" s="28"/>
    </row>
    <row r="18" spans="1:11" ht="15.75" customHeight="1" x14ac:dyDescent="0.2">
      <c r="A18" s="37"/>
      <c r="B18" s="69" t="s">
        <v>43</v>
      </c>
      <c r="C18" s="69" t="s">
        <v>43</v>
      </c>
      <c r="D18" s="28"/>
      <c r="E18" s="28"/>
      <c r="F18" s="28"/>
      <c r="G18" s="28"/>
      <c r="H18" s="28"/>
      <c r="I18" s="28"/>
      <c r="J18" s="28" t="s">
        <v>43</v>
      </c>
      <c r="K18" s="28"/>
    </row>
    <row r="19" spans="1:11" ht="15.75" customHeight="1" x14ac:dyDescent="0.2">
      <c r="A19" s="37"/>
      <c r="B19" s="69" t="s">
        <v>43</v>
      </c>
      <c r="C19" s="69" t="s">
        <v>43</v>
      </c>
      <c r="D19" s="28"/>
      <c r="E19" s="28"/>
      <c r="F19" s="28"/>
      <c r="G19" s="28"/>
      <c r="H19" s="28"/>
      <c r="I19" s="28"/>
      <c r="J19" s="28" t="s">
        <v>43</v>
      </c>
      <c r="K19" s="28"/>
    </row>
    <row r="20" spans="1:11" ht="15.75" customHeight="1" x14ac:dyDescent="0.2">
      <c r="A20" s="37"/>
      <c r="B20" s="28"/>
      <c r="C20" s="28"/>
      <c r="D20" s="28"/>
      <c r="E20" s="28"/>
      <c r="F20" s="28"/>
      <c r="G20" s="28"/>
      <c r="H20" s="28"/>
      <c r="I20" s="28"/>
      <c r="J20" s="28"/>
      <c r="K20" s="28"/>
    </row>
  </sheetData>
  <phoneticPr fontId="0" type="noConversion"/>
  <conditionalFormatting sqref="K3:K12">
    <cfRule type="cellIs" dxfId="54" priority="1" operator="lessThanOrEqual">
      <formula>0</formula>
    </cfRule>
  </conditionalFormatting>
  <printOptions horizontalCentered="1"/>
  <pageMargins left="0.59055118110236227" right="0.59055118110236227" top="1.3779527559055118" bottom="0.78740157480314965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22"/>
  <sheetViews>
    <sheetView zoomScale="70" zoomScaleNormal="70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" sqref="A2"/>
    </sheetView>
  </sheetViews>
  <sheetFormatPr defaultColWidth="9.140625" defaultRowHeight="15" x14ac:dyDescent="0.2"/>
  <cols>
    <col min="1" max="1" width="6" style="3" customWidth="1"/>
    <col min="2" max="2" width="17.140625" style="3" customWidth="1"/>
    <col min="3" max="3" width="8.7109375" style="3" customWidth="1"/>
    <col min="4" max="4" width="17.28515625" style="3" customWidth="1"/>
    <col min="5" max="5" width="36.8554687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49</v>
      </c>
      <c r="C1" s="4"/>
      <c r="G1" s="9"/>
      <c r="H1" s="9"/>
      <c r="I1" s="2"/>
    </row>
    <row r="2" spans="1:9" s="2" customFormat="1" ht="15.75" customHeight="1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7.100000000000001" customHeight="1" x14ac:dyDescent="0.2">
      <c r="A3" s="104">
        <v>1</v>
      </c>
      <c r="B3" s="35" t="s">
        <v>143</v>
      </c>
      <c r="C3" s="95">
        <v>2007</v>
      </c>
      <c r="D3" s="96" t="s">
        <v>119</v>
      </c>
      <c r="E3" s="96" t="s">
        <v>123</v>
      </c>
      <c r="F3" s="35" t="s">
        <v>89</v>
      </c>
      <c r="G3" s="30">
        <v>49</v>
      </c>
      <c r="H3" s="30">
        <v>60</v>
      </c>
      <c r="I3" s="107">
        <f>SUM(G3:H3)</f>
        <v>109</v>
      </c>
    </row>
    <row r="4" spans="1:9" s="28" customFormat="1" ht="15.75" customHeight="1" x14ac:dyDescent="0.2">
      <c r="A4" s="104">
        <v>2</v>
      </c>
      <c r="B4" s="97" t="s">
        <v>101</v>
      </c>
      <c r="C4" s="98">
        <v>2011</v>
      </c>
      <c r="D4" s="99" t="s">
        <v>86</v>
      </c>
      <c r="E4" s="99" t="s">
        <v>88</v>
      </c>
      <c r="F4" s="97" t="s">
        <v>89</v>
      </c>
      <c r="G4" s="30">
        <v>37</v>
      </c>
      <c r="H4" s="30">
        <v>56</v>
      </c>
      <c r="I4" s="107">
        <f>SUM(G4:H4)</f>
        <v>93</v>
      </c>
    </row>
    <row r="5" spans="1:9" s="28" customFormat="1" ht="15.75" customHeight="1" x14ac:dyDescent="0.2">
      <c r="A5" s="29">
        <v>3</v>
      </c>
      <c r="B5" s="78"/>
      <c r="C5" s="34"/>
      <c r="D5" s="36"/>
      <c r="E5" s="36"/>
      <c r="F5" s="36"/>
      <c r="G5" s="30"/>
      <c r="H5" s="30"/>
      <c r="I5" s="31">
        <f t="shared" ref="I5:I12" si="0">SUM(G5:H5)</f>
        <v>0</v>
      </c>
    </row>
    <row r="6" spans="1:9" s="28" customFormat="1" ht="15.75" customHeight="1" x14ac:dyDescent="0.2">
      <c r="A6" s="29">
        <v>4</v>
      </c>
      <c r="B6" s="78"/>
      <c r="C6" s="34"/>
      <c r="D6" s="36"/>
      <c r="E6" s="36"/>
      <c r="F6" s="36"/>
      <c r="G6" s="30"/>
      <c r="H6" s="30"/>
      <c r="I6" s="31">
        <f t="shared" si="0"/>
        <v>0</v>
      </c>
    </row>
    <row r="7" spans="1:9" s="28" customFormat="1" ht="15.75" customHeight="1" x14ac:dyDescent="0.2">
      <c r="A7" s="29">
        <v>5</v>
      </c>
      <c r="B7" s="78"/>
      <c r="C7" s="34"/>
      <c r="D7" s="36"/>
      <c r="E7" s="36"/>
      <c r="F7" s="36"/>
      <c r="G7" s="30"/>
      <c r="H7" s="30"/>
      <c r="I7" s="31">
        <f t="shared" si="0"/>
        <v>0</v>
      </c>
    </row>
    <row r="8" spans="1:9" s="28" customFormat="1" ht="15.75" customHeight="1" x14ac:dyDescent="0.2">
      <c r="A8" s="29">
        <v>6</v>
      </c>
      <c r="B8" s="78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customHeight="1" x14ac:dyDescent="0.2">
      <c r="A9" s="29">
        <v>7</v>
      </c>
      <c r="B9" s="47"/>
      <c r="C9" s="48"/>
      <c r="D9" s="49"/>
      <c r="E9" s="49"/>
      <c r="F9" s="49"/>
      <c r="G9" s="45"/>
      <c r="H9" s="45"/>
      <c r="I9" s="46">
        <f t="shared" si="0"/>
        <v>0</v>
      </c>
    </row>
    <row r="10" spans="1:9" s="28" customFormat="1" ht="15.75" customHeight="1" x14ac:dyDescent="0.2">
      <c r="A10" s="29">
        <v>8</v>
      </c>
      <c r="B10" s="47"/>
      <c r="C10" s="48"/>
      <c r="D10" s="49"/>
      <c r="E10" s="49"/>
      <c r="F10" s="49"/>
      <c r="G10" s="45"/>
      <c r="H10" s="45"/>
      <c r="I10" s="46">
        <f t="shared" si="0"/>
        <v>0</v>
      </c>
    </row>
    <row r="11" spans="1:9" s="28" customFormat="1" ht="15.75" customHeight="1" x14ac:dyDescent="0.2">
      <c r="A11" s="29">
        <v>9</v>
      </c>
      <c r="B11" s="47"/>
      <c r="C11" s="48"/>
      <c r="D11" s="49"/>
      <c r="E11" s="49"/>
      <c r="F11" s="49"/>
      <c r="G11" s="45"/>
      <c r="H11" s="45"/>
      <c r="I11" s="46">
        <f t="shared" si="0"/>
        <v>0</v>
      </c>
    </row>
    <row r="12" spans="1:9" s="28" customFormat="1" ht="15.75" customHeight="1" x14ac:dyDescent="0.2">
      <c r="A12" s="29">
        <v>10</v>
      </c>
      <c r="B12" s="47"/>
      <c r="C12" s="48"/>
      <c r="D12" s="49"/>
      <c r="E12" s="49"/>
      <c r="F12" s="49"/>
      <c r="G12" s="45"/>
      <c r="H12" s="45"/>
      <c r="I12" s="46">
        <f t="shared" si="0"/>
        <v>0</v>
      </c>
    </row>
    <row r="13" spans="1:9" s="28" customFormat="1" ht="15.75" customHeight="1" x14ac:dyDescent="0.2"/>
    <row r="14" spans="1:9" s="28" customFormat="1" ht="15.75" customHeight="1" x14ac:dyDescent="0.2"/>
    <row r="15" spans="1:9" s="28" customFormat="1" ht="15.75" customHeight="1" x14ac:dyDescent="0.2">
      <c r="B15" s="66" t="s">
        <v>34</v>
      </c>
    </row>
    <row r="16" spans="1:9" s="28" customFormat="1" ht="15.75" customHeight="1" x14ac:dyDescent="0.2">
      <c r="A16" s="37" t="s">
        <v>28</v>
      </c>
      <c r="B16" s="69" t="s">
        <v>43</v>
      </c>
      <c r="C16" s="69"/>
      <c r="F16" s="69" t="s">
        <v>43</v>
      </c>
      <c r="I16" s="66" t="s">
        <v>43</v>
      </c>
    </row>
    <row r="17" spans="1:8" s="28" customFormat="1" ht="15.75" customHeight="1" x14ac:dyDescent="0.2">
      <c r="A17" s="37"/>
      <c r="B17" s="69" t="s">
        <v>43</v>
      </c>
      <c r="C17" s="69" t="s">
        <v>43</v>
      </c>
      <c r="H17" s="28" t="s">
        <v>43</v>
      </c>
    </row>
    <row r="18" spans="1:8" s="28" customFormat="1" ht="15.75" customHeight="1" x14ac:dyDescent="0.2">
      <c r="A18" s="37"/>
      <c r="B18" s="69" t="s">
        <v>43</v>
      </c>
      <c r="C18" s="69" t="s">
        <v>43</v>
      </c>
      <c r="H18" s="28" t="s">
        <v>43</v>
      </c>
    </row>
    <row r="19" spans="1:8" s="28" customFormat="1" ht="15.75" customHeight="1" x14ac:dyDescent="0.2">
      <c r="A19" s="37"/>
      <c r="B19" s="69" t="s">
        <v>43</v>
      </c>
      <c r="C19" s="69" t="s">
        <v>43</v>
      </c>
      <c r="H19" s="28" t="s">
        <v>43</v>
      </c>
    </row>
    <row r="20" spans="1:8" s="28" customFormat="1" ht="15.75" customHeight="1" x14ac:dyDescent="0.2">
      <c r="A20" s="37"/>
    </row>
    <row r="21" spans="1:8" ht="15.75" customHeight="1" x14ac:dyDescent="0.2"/>
    <row r="22" spans="1:8" ht="15.75" customHeight="1" x14ac:dyDescent="0.2"/>
  </sheetData>
  <phoneticPr fontId="0" type="noConversion"/>
  <conditionalFormatting sqref="I5:I12">
    <cfRule type="cellIs" dxfId="53" priority="1" operator="lessThanOrEqual">
      <formula>0</formula>
    </cfRule>
  </conditionalFormatting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19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" sqref="A2"/>
    </sheetView>
  </sheetViews>
  <sheetFormatPr defaultColWidth="9.140625" defaultRowHeight="15" x14ac:dyDescent="0.2"/>
  <cols>
    <col min="1" max="1" width="6" style="4" customWidth="1"/>
    <col min="2" max="2" width="16.42578125" style="3" customWidth="1"/>
    <col min="3" max="3" width="7.5703125" style="4" customWidth="1"/>
    <col min="4" max="4" width="17.28515625" style="3" customWidth="1"/>
    <col min="5" max="5" width="40.8554687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51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7.100000000000001" customHeight="1" x14ac:dyDescent="0.2">
      <c r="A3" s="104">
        <v>1</v>
      </c>
      <c r="B3" s="35" t="s">
        <v>144</v>
      </c>
      <c r="C3" s="95">
        <v>2006</v>
      </c>
      <c r="D3" s="35" t="s">
        <v>119</v>
      </c>
      <c r="E3" s="96" t="s">
        <v>123</v>
      </c>
      <c r="F3" s="96" t="s">
        <v>89</v>
      </c>
      <c r="G3" s="29">
        <v>10</v>
      </c>
      <c r="H3" s="29">
        <v>16</v>
      </c>
      <c r="I3" s="107">
        <f>SUM(G3:H3)</f>
        <v>26</v>
      </c>
    </row>
    <row r="4" spans="1:10" s="28" customFormat="1" ht="15.75" x14ac:dyDescent="0.2">
      <c r="A4" s="29">
        <v>2</v>
      </c>
      <c r="B4" s="78"/>
      <c r="C4" s="34"/>
      <c r="D4" s="78"/>
      <c r="E4" s="90"/>
      <c r="F4" s="36"/>
      <c r="G4" s="30"/>
      <c r="H4" s="30"/>
      <c r="I4" s="31">
        <f>SUM(G4:H4)</f>
        <v>0</v>
      </c>
      <c r="J4" s="37"/>
    </row>
    <row r="5" spans="1:10" s="28" customFormat="1" ht="15.75" x14ac:dyDescent="0.2">
      <c r="A5" s="29">
        <v>3</v>
      </c>
      <c r="B5" s="78" t="s">
        <v>43</v>
      </c>
      <c r="C5" s="34" t="s">
        <v>43</v>
      </c>
      <c r="D5" s="78" t="s">
        <v>43</v>
      </c>
      <c r="E5" s="36" t="s">
        <v>43</v>
      </c>
      <c r="F5" s="36" t="s">
        <v>43</v>
      </c>
      <c r="G5" s="30" t="s">
        <v>43</v>
      </c>
      <c r="H5" s="30" t="s">
        <v>43</v>
      </c>
      <c r="I5" s="31">
        <f>SUM(G5:H5)</f>
        <v>0</v>
      </c>
      <c r="J5" s="37"/>
    </row>
    <row r="6" spans="1:10" s="28" customFormat="1" ht="15.75" x14ac:dyDescent="0.2">
      <c r="A6" s="29">
        <v>4</v>
      </c>
      <c r="B6" s="78"/>
      <c r="C6" s="34"/>
      <c r="D6" s="78"/>
      <c r="E6" s="42"/>
      <c r="F6" s="36"/>
      <c r="G6" s="30"/>
      <c r="H6" s="30"/>
      <c r="I6" s="31">
        <f>SUM(G6:H6)</f>
        <v>0</v>
      </c>
    </row>
    <row r="7" spans="1:10" s="28" customFormat="1" ht="15.75" x14ac:dyDescent="0.2">
      <c r="A7" s="29">
        <v>5</v>
      </c>
      <c r="B7" s="78"/>
      <c r="C7" s="34"/>
      <c r="D7" s="78"/>
      <c r="E7" s="36"/>
      <c r="F7" s="36"/>
      <c r="G7" s="30"/>
      <c r="H7" s="30"/>
      <c r="I7" s="31">
        <f t="shared" ref="I7:I12" si="0">SUM(G7:H7)</f>
        <v>0</v>
      </c>
    </row>
    <row r="8" spans="1:10" s="28" customFormat="1" ht="15.75" x14ac:dyDescent="0.2">
      <c r="A8" s="29">
        <v>6</v>
      </c>
      <c r="B8" s="78"/>
      <c r="C8" s="34"/>
      <c r="D8" s="78"/>
      <c r="E8" s="36"/>
      <c r="F8" s="36"/>
      <c r="G8" s="30"/>
      <c r="H8" s="30"/>
      <c r="I8" s="31">
        <f t="shared" si="0"/>
        <v>0</v>
      </c>
    </row>
    <row r="9" spans="1:10" s="28" customFormat="1" ht="15.75" x14ac:dyDescent="0.2">
      <c r="A9" s="29">
        <v>7</v>
      </c>
      <c r="B9" s="47"/>
      <c r="C9" s="48"/>
      <c r="D9" s="47"/>
      <c r="E9" s="49"/>
      <c r="F9" s="49"/>
      <c r="G9" s="45"/>
      <c r="H9" s="45"/>
      <c r="I9" s="46">
        <f t="shared" si="0"/>
        <v>0</v>
      </c>
      <c r="J9" s="37"/>
    </row>
    <row r="10" spans="1:10" s="28" customFormat="1" ht="15.75" x14ac:dyDescent="0.2">
      <c r="A10" s="29">
        <v>8</v>
      </c>
      <c r="B10" s="47"/>
      <c r="C10" s="48"/>
      <c r="D10" s="47"/>
      <c r="E10" s="52"/>
      <c r="F10" s="49"/>
      <c r="G10" s="45"/>
      <c r="H10" s="45"/>
      <c r="I10" s="46">
        <f t="shared" si="0"/>
        <v>0</v>
      </c>
    </row>
    <row r="11" spans="1:10" s="28" customFormat="1" ht="15.75" x14ac:dyDescent="0.2">
      <c r="A11" s="29">
        <v>9</v>
      </c>
      <c r="B11" s="47"/>
      <c r="C11" s="48"/>
      <c r="D11" s="47"/>
      <c r="E11" s="52"/>
      <c r="F11" s="49"/>
      <c r="G11" s="45"/>
      <c r="H11" s="45"/>
      <c r="I11" s="46">
        <f t="shared" si="0"/>
        <v>0</v>
      </c>
    </row>
    <row r="12" spans="1:10" s="28" customFormat="1" ht="15.75" x14ac:dyDescent="0.2">
      <c r="A12" s="29">
        <v>10</v>
      </c>
      <c r="B12" s="47"/>
      <c r="C12" s="48"/>
      <c r="D12" s="47"/>
      <c r="E12" s="52"/>
      <c r="F12" s="49"/>
      <c r="G12" s="45"/>
      <c r="H12" s="45"/>
      <c r="I12" s="46">
        <f t="shared" si="0"/>
        <v>0</v>
      </c>
    </row>
    <row r="15" spans="1:10" ht="15.75" x14ac:dyDescent="0.2">
      <c r="B15" s="2" t="s">
        <v>34</v>
      </c>
    </row>
    <row r="16" spans="1:10" ht="15.75" x14ac:dyDescent="0.2">
      <c r="A16" s="37" t="s">
        <v>28</v>
      </c>
      <c r="B16" s="69" t="s">
        <v>43</v>
      </c>
      <c r="F16" s="5"/>
      <c r="I16" s="2" t="s">
        <v>43</v>
      </c>
    </row>
    <row r="17" spans="1:8" x14ac:dyDescent="0.2">
      <c r="A17" s="37"/>
      <c r="B17" s="69" t="s">
        <v>43</v>
      </c>
      <c r="C17" s="9"/>
      <c r="F17" s="3"/>
      <c r="H17" s="9" t="s">
        <v>43</v>
      </c>
    </row>
    <row r="18" spans="1:8" x14ac:dyDescent="0.2">
      <c r="A18" s="37"/>
      <c r="B18" s="69" t="s">
        <v>43</v>
      </c>
      <c r="C18" s="9"/>
      <c r="F18" s="3"/>
      <c r="H18" s="9" t="s">
        <v>43</v>
      </c>
    </row>
    <row r="19" spans="1:8" x14ac:dyDescent="0.2">
      <c r="A19" s="37"/>
      <c r="B19" s="69" t="s">
        <v>43</v>
      </c>
      <c r="C19" s="9"/>
      <c r="F19" s="3"/>
      <c r="H19" s="9" t="s">
        <v>43</v>
      </c>
    </row>
  </sheetData>
  <phoneticPr fontId="0" type="noConversion"/>
  <conditionalFormatting sqref="I4:I12">
    <cfRule type="cellIs" dxfId="52" priority="2" operator="lessThanOrEqual">
      <formula>0</formula>
    </cfRule>
  </conditionalFormatting>
  <conditionalFormatting sqref="I3">
    <cfRule type="cellIs" dxfId="51" priority="1" operator="lessThanOrEqual">
      <formula>0</formula>
    </cfRule>
  </conditionalFormatting>
  <printOptions horizontalCentered="1"/>
  <pageMargins left="0.59055118110236227" right="0.59055118110236227" top="1.0629921259842521" bottom="0.47244094488188981" header="0.31496062992125984" footer="0.19685039370078741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3CB4"/>
  </sheetPr>
  <dimension ref="A1:I19"/>
  <sheetViews>
    <sheetView zoomScale="85" zoomScaleNormal="85" workbookViewId="0">
      <selection activeCell="G3" sqref="G3:I3"/>
    </sheetView>
  </sheetViews>
  <sheetFormatPr defaultRowHeight="12.75" x14ac:dyDescent="0.2"/>
  <cols>
    <col min="1" max="1" width="5.85546875" customWidth="1"/>
    <col min="2" max="2" width="22.85546875" bestFit="1" customWidth="1"/>
    <col min="3" max="3" width="8.42578125" customWidth="1"/>
    <col min="4" max="4" width="15" bestFit="1" customWidth="1"/>
    <col min="5" max="5" width="65.140625" customWidth="1"/>
    <col min="6" max="6" width="8.42578125" bestFit="1" customWidth="1"/>
    <col min="7" max="7" width="7.140625" customWidth="1"/>
    <col min="8" max="8" width="7" customWidth="1"/>
    <col min="9" max="9" width="6.85546875" bestFit="1" customWidth="1"/>
  </cols>
  <sheetData>
    <row r="1" spans="1:9" ht="15.75" x14ac:dyDescent="0.2">
      <c r="A1" s="1" t="s">
        <v>148</v>
      </c>
      <c r="B1" s="3"/>
      <c r="C1" s="4"/>
      <c r="D1" s="3"/>
      <c r="E1" s="3"/>
      <c r="F1" s="4"/>
      <c r="G1" s="4"/>
      <c r="H1" s="16"/>
      <c r="I1" s="3"/>
    </row>
    <row r="2" spans="1:9" ht="15.75" x14ac:dyDescent="0.25">
      <c r="A2" s="7" t="s">
        <v>6</v>
      </c>
      <c r="B2" s="6" t="s">
        <v>4</v>
      </c>
      <c r="C2" s="7" t="s">
        <v>0</v>
      </c>
      <c r="D2" s="7" t="s">
        <v>2</v>
      </c>
      <c r="E2" s="7" t="s">
        <v>1</v>
      </c>
      <c r="F2" s="8" t="s">
        <v>3</v>
      </c>
      <c r="G2" s="8">
        <v>1</v>
      </c>
      <c r="H2" s="8">
        <v>2</v>
      </c>
      <c r="I2" s="7" t="s">
        <v>5</v>
      </c>
    </row>
    <row r="3" spans="1:9" s="58" customFormat="1" ht="17.100000000000001" customHeight="1" x14ac:dyDescent="0.2">
      <c r="A3" s="106">
        <v>1</v>
      </c>
      <c r="B3" s="95" t="s">
        <v>149</v>
      </c>
      <c r="C3" s="94">
        <v>2008</v>
      </c>
      <c r="D3" s="94" t="s">
        <v>85</v>
      </c>
      <c r="E3" s="94" t="s">
        <v>150</v>
      </c>
      <c r="F3" s="29" t="s">
        <v>89</v>
      </c>
      <c r="G3" s="29">
        <v>80</v>
      </c>
      <c r="H3" s="76">
        <v>82</v>
      </c>
      <c r="I3" s="106">
        <f t="shared" ref="I3:I12" si="0">SUM(G3:H3)</f>
        <v>162</v>
      </c>
    </row>
    <row r="4" spans="1:9" ht="15.75" x14ac:dyDescent="0.2">
      <c r="A4" s="94">
        <v>2</v>
      </c>
      <c r="B4" s="95"/>
      <c r="C4" s="94"/>
      <c r="D4" s="94"/>
      <c r="E4" s="94"/>
      <c r="F4" s="29"/>
      <c r="G4" s="29"/>
      <c r="H4" s="76"/>
      <c r="I4" s="94">
        <f t="shared" si="0"/>
        <v>0</v>
      </c>
    </row>
    <row r="5" spans="1:9" ht="15.75" x14ac:dyDescent="0.2">
      <c r="A5" s="94">
        <v>3</v>
      </c>
      <c r="B5" s="95"/>
      <c r="C5" s="94"/>
      <c r="D5" s="94"/>
      <c r="E5" s="94"/>
      <c r="F5" s="29"/>
      <c r="G5" s="29"/>
      <c r="H5" s="76"/>
      <c r="I5" s="94">
        <f t="shared" si="0"/>
        <v>0</v>
      </c>
    </row>
    <row r="6" spans="1:9" ht="15.75" x14ac:dyDescent="0.2">
      <c r="A6" s="94">
        <v>4</v>
      </c>
      <c r="B6" s="95"/>
      <c r="C6" s="94"/>
      <c r="D6" s="94"/>
      <c r="E6" s="35"/>
      <c r="F6" s="29"/>
      <c r="G6" s="29"/>
      <c r="H6" s="76"/>
      <c r="I6" s="94">
        <f t="shared" si="0"/>
        <v>0</v>
      </c>
    </row>
    <row r="7" spans="1:9" ht="15.75" x14ac:dyDescent="0.2">
      <c r="A7" s="35">
        <v>5</v>
      </c>
      <c r="B7" s="95"/>
      <c r="C7" s="35"/>
      <c r="D7" s="35"/>
      <c r="E7" s="35"/>
      <c r="F7" s="29"/>
      <c r="G7" s="29"/>
      <c r="H7" s="76"/>
      <c r="I7" s="35">
        <f t="shared" si="0"/>
        <v>0</v>
      </c>
    </row>
    <row r="8" spans="1:9" ht="15.75" x14ac:dyDescent="0.2">
      <c r="A8" s="35">
        <v>6</v>
      </c>
      <c r="B8" s="95"/>
      <c r="C8" s="35"/>
      <c r="D8" s="35"/>
      <c r="E8" s="35"/>
      <c r="F8" s="29"/>
      <c r="G8" s="29"/>
      <c r="H8" s="76"/>
      <c r="I8" s="35">
        <f t="shared" si="0"/>
        <v>0</v>
      </c>
    </row>
    <row r="9" spans="1:9" ht="15.75" x14ac:dyDescent="0.2">
      <c r="A9" s="94">
        <v>7</v>
      </c>
      <c r="B9" s="95"/>
      <c r="C9" s="94"/>
      <c r="D9" s="94"/>
      <c r="E9" s="94"/>
      <c r="F9" s="29"/>
      <c r="G9" s="29"/>
      <c r="H9" s="76"/>
      <c r="I9" s="94">
        <f t="shared" si="0"/>
        <v>0</v>
      </c>
    </row>
    <row r="10" spans="1:9" ht="15.75" x14ac:dyDescent="0.2">
      <c r="A10" s="94">
        <v>8</v>
      </c>
      <c r="B10" s="95"/>
      <c r="C10" s="94"/>
      <c r="D10" s="94"/>
      <c r="E10" s="94"/>
      <c r="F10" s="29"/>
      <c r="G10" s="29"/>
      <c r="H10" s="76"/>
      <c r="I10" s="94">
        <f t="shared" si="0"/>
        <v>0</v>
      </c>
    </row>
    <row r="11" spans="1:9" ht="15.75" x14ac:dyDescent="0.2">
      <c r="A11" s="94">
        <v>9</v>
      </c>
      <c r="B11" s="95"/>
      <c r="C11" s="94"/>
      <c r="D11" s="94"/>
      <c r="E11" s="94"/>
      <c r="F11" s="29"/>
      <c r="G11" s="29"/>
      <c r="H11" s="76"/>
      <c r="I11" s="94">
        <f t="shared" si="0"/>
        <v>0</v>
      </c>
    </row>
    <row r="12" spans="1:9" ht="15.75" x14ac:dyDescent="0.2">
      <c r="A12" s="94">
        <v>10</v>
      </c>
      <c r="B12" s="95"/>
      <c r="C12" s="94"/>
      <c r="D12" s="94"/>
      <c r="E12" s="94"/>
      <c r="F12" s="29"/>
      <c r="G12" s="29"/>
      <c r="H12" s="76"/>
      <c r="I12" s="94">
        <f t="shared" si="0"/>
        <v>0</v>
      </c>
    </row>
    <row r="13" spans="1:9" ht="15" x14ac:dyDescent="0.2">
      <c r="A13" s="28"/>
      <c r="B13" s="28"/>
      <c r="C13" s="28"/>
      <c r="D13" s="28"/>
      <c r="E13" s="28"/>
      <c r="F13" s="28"/>
      <c r="G13" s="28"/>
      <c r="H13" s="28"/>
      <c r="I13" s="28"/>
    </row>
    <row r="14" spans="1:9" ht="15" x14ac:dyDescent="0.2">
      <c r="A14" s="28"/>
      <c r="B14" s="28"/>
      <c r="C14" s="28"/>
      <c r="D14" s="28"/>
      <c r="E14" s="28"/>
      <c r="F14" s="28"/>
      <c r="G14" s="28"/>
      <c r="H14" s="28"/>
      <c r="I14" s="28"/>
    </row>
    <row r="15" spans="1:9" ht="15.75" x14ac:dyDescent="0.2">
      <c r="A15" s="66"/>
      <c r="B15" s="28" t="s">
        <v>34</v>
      </c>
      <c r="C15" s="28"/>
      <c r="D15" s="28"/>
      <c r="E15" s="28"/>
      <c r="F15" s="28"/>
      <c r="G15" s="28"/>
      <c r="H15" s="28"/>
      <c r="I15" s="66"/>
    </row>
    <row r="16" spans="1:9" ht="15.75" x14ac:dyDescent="0.2">
      <c r="A16" s="3" t="s">
        <v>28</v>
      </c>
      <c r="B16" s="4"/>
      <c r="C16" s="3"/>
      <c r="D16" s="3"/>
      <c r="E16" s="3"/>
      <c r="F16" s="28"/>
      <c r="G16" s="28"/>
      <c r="H16" s="66"/>
      <c r="I16" s="3" t="s">
        <v>43</v>
      </c>
    </row>
    <row r="17" spans="1:9" ht="15" x14ac:dyDescent="0.2">
      <c r="A17" s="3"/>
      <c r="B17" s="4"/>
      <c r="C17" s="3"/>
      <c r="D17" s="3"/>
      <c r="E17" s="3"/>
      <c r="F17" s="28"/>
      <c r="G17" s="28"/>
      <c r="H17" s="28" t="s">
        <v>43</v>
      </c>
      <c r="I17" s="3"/>
    </row>
    <row r="18" spans="1:9" ht="15" x14ac:dyDescent="0.2">
      <c r="A18" s="3"/>
      <c r="B18" s="4"/>
      <c r="C18" s="3"/>
      <c r="D18" s="3"/>
      <c r="E18" s="3"/>
      <c r="F18" s="28"/>
      <c r="G18" s="28"/>
      <c r="H18" s="28" t="s">
        <v>43</v>
      </c>
      <c r="I18" s="3"/>
    </row>
    <row r="19" spans="1:9" ht="15" x14ac:dyDescent="0.2">
      <c r="A19" s="28"/>
      <c r="B19" s="28"/>
      <c r="C19" s="28"/>
      <c r="D19" s="28"/>
      <c r="E19" s="28"/>
      <c r="F19" s="28"/>
      <c r="G19" s="28"/>
      <c r="H19" s="28" t="s">
        <v>43</v>
      </c>
      <c r="I19" s="28"/>
    </row>
  </sheetData>
  <phoneticPr fontId="37" type="noConversion"/>
  <conditionalFormatting sqref="H4:H12">
    <cfRule type="cellIs" dxfId="50" priority="2" operator="lessThanOrEqual">
      <formula>0</formula>
    </cfRule>
  </conditionalFormatting>
  <conditionalFormatting sqref="H3">
    <cfRule type="cellIs" dxfId="49" priority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4</vt:i4>
      </vt:variant>
    </vt:vector>
  </HeadingPairs>
  <TitlesOfParts>
    <vt:vector size="24" baseType="lpstr">
      <vt:lpstr>Fedlap</vt:lpstr>
      <vt:lpstr>Lpu_Fiú_a_20</vt:lpstr>
      <vt:lpstr>Lpu_Fiú_b_20</vt:lpstr>
      <vt:lpstr>LPU_z_Fiú_a_20</vt:lpstr>
      <vt:lpstr>LPU_z_Fiú_b_20</vt:lpstr>
      <vt:lpstr>Lpu_Fiú_a_40</vt:lpstr>
      <vt:lpstr>Lpu_Leány_a_20</vt:lpstr>
      <vt:lpstr>Lpu_Leány_b_20</vt:lpstr>
      <vt:lpstr>LPU_z Leány_a_20</vt:lpstr>
      <vt:lpstr>Lpu_Leány_a_40</vt:lpstr>
      <vt:lpstr>Lpi_Fiú_a_20</vt:lpstr>
      <vt:lpstr>Lpi_Fiú_b_20</vt:lpstr>
      <vt:lpstr>Lpi_Fiú_a_40</vt:lpstr>
      <vt:lpstr>Lpi_Leány_a_20</vt:lpstr>
      <vt:lpstr>Lpi_Leány_b_20</vt:lpstr>
      <vt:lpstr>Lpi_Leány_a_40</vt:lpstr>
      <vt:lpstr>Nevezés OB</vt:lpstr>
      <vt:lpstr>Oklevél(egyéni állóA4)</vt:lpstr>
      <vt:lpstr>Oklevél(csapat állóA4)</vt:lpstr>
      <vt:lpstr>Munka1</vt:lpstr>
      <vt:lpstr>Korcsoportok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Mathias Rex</cp:lastModifiedBy>
  <cp:lastPrinted>2019-11-12T09:07:31Z</cp:lastPrinted>
  <dcterms:created xsi:type="dcterms:W3CDTF">2006-10-31T14:53:25Z</dcterms:created>
  <dcterms:modified xsi:type="dcterms:W3CDTF">2022-04-24T19:09:00Z</dcterms:modified>
</cp:coreProperties>
</file>