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9150" tabRatio="949"/>
  </bookViews>
  <sheets>
    <sheet name="Fedlap" sheetId="14" r:id="rId1"/>
    <sheet name="Áik_Lpu_Fiú_20" sheetId="2" r:id="rId2"/>
    <sheet name="KI_Lpu_Fiú_20" sheetId="6" r:id="rId3"/>
    <sheet name="Áik_Zlpu_Fiú_20 " sheetId="21" r:id="rId4"/>
    <sheet name="KI_Zlpu_Fiú_20 " sheetId="23" r:id="rId5"/>
    <sheet name="Áik_Lpu_Leány_20" sheetId="15" r:id="rId6"/>
    <sheet name="KI_Lpu_Leány_20" sheetId="7" r:id="rId7"/>
    <sheet name="Áik_Zlpu_Leány_20 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" sheetId="20" r:id="rId14"/>
    <sheet name="Oklevél(állóA4)" sheetId="17" r:id="rId15"/>
    <sheet name="Munka1" sheetId="18" r:id="rId16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Áik_Lpu_Fiú_20!$A$2:$I$2</definedName>
    <definedName name="_xlnm._FilterDatabase" localSheetId="5" hidden="1">Áik_Lpu_Leány_20!#REF!</definedName>
    <definedName name="_xlnm._FilterDatabase" localSheetId="3" hidden="1">'Áik_Zlpu_Fiú_20 '!$A$2:$I$2</definedName>
    <definedName name="_xlnm._FilterDatabase" localSheetId="7" hidden="1">'Áik_Zlpu_Leány_20 '!#REF!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KI_Lpu_Fiú_20!$A$2:$I$2</definedName>
    <definedName name="_xlnm._FilterDatabase" localSheetId="6" hidden="1">KI_Lpu_Leány_20!$A$2:$I$2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14">'Oklevél(állóA4)'!$D$3:$S$211</definedName>
    <definedName name="Versenyszámok">Munka1!$A$1:$A$23</definedName>
  </definedNames>
  <calcPr calcId="145621"/>
</workbook>
</file>

<file path=xl/calcChain.xml><?xml version="1.0" encoding="utf-8"?>
<calcChain xmlns="http://schemas.openxmlformats.org/spreadsheetml/2006/main">
  <c r="B118" i="20" l="1"/>
  <c r="B119" i="20"/>
  <c r="B117" i="20"/>
  <c r="B109" i="20"/>
  <c r="B110" i="20"/>
  <c r="B108" i="20"/>
  <c r="B100" i="20"/>
  <c r="B101" i="20"/>
  <c r="B99" i="20"/>
  <c r="B89" i="20"/>
  <c r="B90" i="20"/>
  <c r="B88" i="20"/>
  <c r="B80" i="20"/>
  <c r="B81" i="20"/>
  <c r="B79" i="20"/>
  <c r="B71" i="20"/>
  <c r="B72" i="20"/>
  <c r="B70" i="20"/>
  <c r="B60" i="20"/>
  <c r="B61" i="20"/>
  <c r="B59" i="20"/>
  <c r="B51" i="20"/>
  <c r="B52" i="20"/>
  <c r="B50" i="20"/>
  <c r="B42" i="20"/>
  <c r="B43" i="20"/>
  <c r="B41" i="20"/>
  <c r="B32" i="20"/>
  <c r="B22" i="20"/>
  <c r="B23" i="20"/>
  <c r="B21" i="20"/>
  <c r="B10" i="20"/>
  <c r="B11" i="20"/>
  <c r="B12" i="20"/>
  <c r="B33" i="20"/>
  <c r="B34" i="20"/>
  <c r="E36" i="17"/>
  <c r="E178" i="17" l="1"/>
  <c r="E108" i="17"/>
  <c r="E39" i="17"/>
  <c r="E175" i="17"/>
  <c r="E105" i="17"/>
  <c r="F21" i="17"/>
  <c r="J80" i="20" l="1"/>
  <c r="J81" i="20"/>
  <c r="I80" i="20"/>
  <c r="I81" i="20"/>
  <c r="J79" i="20"/>
  <c r="I79" i="20"/>
  <c r="J71" i="20"/>
  <c r="J72" i="20"/>
  <c r="I71" i="20"/>
  <c r="I72" i="20"/>
  <c r="J70" i="20"/>
  <c r="I70" i="20"/>
  <c r="J51" i="20"/>
  <c r="J52" i="20"/>
  <c r="J50" i="20"/>
  <c r="I51" i="20"/>
  <c r="I52" i="20"/>
  <c r="I50" i="20"/>
  <c r="J42" i="20"/>
  <c r="J43" i="20"/>
  <c r="J41" i="20"/>
  <c r="I42" i="20"/>
  <c r="I43" i="20"/>
  <c r="I41" i="20"/>
  <c r="J33" i="20"/>
  <c r="J34" i="20"/>
  <c r="I33" i="20"/>
  <c r="I34" i="20"/>
  <c r="J32" i="20"/>
  <c r="I32" i="20"/>
  <c r="J10" i="20"/>
  <c r="J11" i="20"/>
  <c r="I10" i="20"/>
  <c r="I11" i="20"/>
  <c r="C81" i="20"/>
  <c r="D81" i="20"/>
  <c r="E81" i="20"/>
  <c r="F81" i="20"/>
  <c r="C80" i="20"/>
  <c r="D80" i="20"/>
  <c r="E80" i="20"/>
  <c r="F80" i="20"/>
  <c r="C79" i="20"/>
  <c r="D79" i="20"/>
  <c r="E79" i="20"/>
  <c r="F79" i="20"/>
  <c r="C72" i="20"/>
  <c r="D72" i="20"/>
  <c r="E72" i="20"/>
  <c r="F72" i="20"/>
  <c r="C71" i="20"/>
  <c r="D71" i="20"/>
  <c r="E71" i="20"/>
  <c r="F71" i="20"/>
  <c r="C70" i="20"/>
  <c r="D70" i="20"/>
  <c r="E70" i="20"/>
  <c r="F70" i="20"/>
  <c r="C52" i="20"/>
  <c r="D52" i="20"/>
  <c r="E52" i="20"/>
  <c r="F52" i="20"/>
  <c r="C51" i="20"/>
  <c r="D51" i="20"/>
  <c r="E51" i="20"/>
  <c r="F51" i="20"/>
  <c r="C50" i="20"/>
  <c r="D50" i="20"/>
  <c r="E50" i="20"/>
  <c r="F50" i="20"/>
  <c r="C43" i="20"/>
  <c r="D43" i="20"/>
  <c r="E43" i="20"/>
  <c r="F43" i="20"/>
  <c r="C42" i="20"/>
  <c r="D42" i="20"/>
  <c r="E42" i="20"/>
  <c r="F42" i="20"/>
  <c r="C41" i="20"/>
  <c r="D41" i="20"/>
  <c r="E41" i="20"/>
  <c r="F41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F160" i="17"/>
  <c r="F90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81" i="20" s="1"/>
  <c r="I4" i="24"/>
  <c r="K80" i="20" s="1"/>
  <c r="I3" i="24"/>
  <c r="K79" i="20" s="1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K43" i="20" s="1"/>
  <c r="I4" i="23"/>
  <c r="K42" i="20" s="1"/>
  <c r="I3" i="23"/>
  <c r="K41" i="20" s="1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2" i="20" s="1"/>
  <c r="I4" i="22"/>
  <c r="K71" i="20" s="1"/>
  <c r="I3" i="22"/>
  <c r="K70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K34" i="20" s="1"/>
  <c r="I4" i="21"/>
  <c r="K33" i="20" s="1"/>
  <c r="I3" i="21"/>
  <c r="K32" i="20" s="1"/>
  <c r="I6" i="7" l="1"/>
  <c r="I12" i="7"/>
  <c r="I13" i="7"/>
  <c r="I14" i="7"/>
  <c r="I5" i="7" l="1"/>
  <c r="I45" i="20" l="1"/>
  <c r="I46" i="20"/>
  <c r="J45" i="20"/>
  <c r="J46" i="20"/>
  <c r="E118" i="20"/>
  <c r="J118" i="20"/>
  <c r="J119" i="20"/>
  <c r="I118" i="20"/>
  <c r="I119" i="20"/>
  <c r="I117" i="20"/>
  <c r="J117" i="20"/>
  <c r="I109" i="20"/>
  <c r="I110" i="20"/>
  <c r="I108" i="20"/>
  <c r="J109" i="20"/>
  <c r="J110" i="20"/>
  <c r="J108" i="20"/>
  <c r="C119" i="20"/>
  <c r="D119" i="20"/>
  <c r="E119" i="20"/>
  <c r="F119" i="20"/>
  <c r="C118" i="20"/>
  <c r="D118" i="20"/>
  <c r="F118" i="20"/>
  <c r="C117" i="20"/>
  <c r="D117" i="20"/>
  <c r="E117" i="20"/>
  <c r="F117" i="20"/>
  <c r="C110" i="20"/>
  <c r="D110" i="20"/>
  <c r="E110" i="20"/>
  <c r="F110" i="20"/>
  <c r="C109" i="20"/>
  <c r="D109" i="20"/>
  <c r="E109" i="20"/>
  <c r="F109" i="20"/>
  <c r="C108" i="20"/>
  <c r="D108" i="20"/>
  <c r="E108" i="20"/>
  <c r="F108" i="20"/>
  <c r="J100" i="20"/>
  <c r="J101" i="20"/>
  <c r="I100" i="20"/>
  <c r="I101" i="20"/>
  <c r="I99" i="20"/>
  <c r="J99" i="20"/>
  <c r="J89" i="20"/>
  <c r="J90" i="20"/>
  <c r="I89" i="20"/>
  <c r="I90" i="20"/>
  <c r="J88" i="20"/>
  <c r="I88" i="20"/>
  <c r="C101" i="20"/>
  <c r="D101" i="20"/>
  <c r="E101" i="20"/>
  <c r="F101" i="20"/>
  <c r="C100" i="20"/>
  <c r="D100" i="20"/>
  <c r="E100" i="20"/>
  <c r="F100" i="20"/>
  <c r="C99" i="20"/>
  <c r="D99" i="20"/>
  <c r="E99" i="20"/>
  <c r="F99" i="20"/>
  <c r="C90" i="20"/>
  <c r="D90" i="20"/>
  <c r="E90" i="20"/>
  <c r="F90" i="20"/>
  <c r="C89" i="20"/>
  <c r="D89" i="20"/>
  <c r="E89" i="20"/>
  <c r="F89" i="20"/>
  <c r="C88" i="20"/>
  <c r="D88" i="20"/>
  <c r="E88" i="20"/>
  <c r="F88" i="20"/>
  <c r="J60" i="20"/>
  <c r="J61" i="20"/>
  <c r="I60" i="20"/>
  <c r="I61" i="20"/>
  <c r="I59" i="20"/>
  <c r="J59" i="20"/>
  <c r="F61" i="20"/>
  <c r="C61" i="20"/>
  <c r="D61" i="20"/>
  <c r="E61" i="20"/>
  <c r="C60" i="20"/>
  <c r="D60" i="20"/>
  <c r="E60" i="20"/>
  <c r="F60" i="20"/>
  <c r="C59" i="20"/>
  <c r="D59" i="20"/>
  <c r="E59" i="20"/>
  <c r="F59" i="20"/>
  <c r="J22" i="20"/>
  <c r="J23" i="20"/>
  <c r="J21" i="20"/>
  <c r="I22" i="20"/>
  <c r="I23" i="20"/>
  <c r="I21" i="20"/>
  <c r="J12" i="20"/>
  <c r="I12" i="20"/>
  <c r="C23" i="20"/>
  <c r="D23" i="20"/>
  <c r="E23" i="20"/>
  <c r="F23" i="20"/>
  <c r="C22" i="20"/>
  <c r="D22" i="20"/>
  <c r="E22" i="20"/>
  <c r="F22" i="20"/>
  <c r="C21" i="20"/>
  <c r="D21" i="20"/>
  <c r="E21" i="20"/>
  <c r="F21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I4" i="4" l="1"/>
  <c r="I8" i="7"/>
  <c r="I3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3" i="15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K117" i="20" s="1"/>
  <c r="I5" i="4"/>
  <c r="K109" i="20" s="1"/>
  <c r="I3" i="4"/>
  <c r="K110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K101" i="20" s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K99" i="20" s="1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K90" i="20" s="1"/>
  <c r="I9" i="6"/>
  <c r="I7" i="6"/>
  <c r="I3" i="6"/>
  <c r="I5" i="6"/>
  <c r="I4" i="6"/>
  <c r="I8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3" i="2"/>
  <c r="I10" i="2"/>
  <c r="I6" i="2"/>
  <c r="I4" i="2"/>
  <c r="I8" i="2"/>
  <c r="I5" i="2"/>
  <c r="I9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J42" i="17" s="1"/>
  <c r="K108" i="20" l="1"/>
  <c r="J181" i="17"/>
  <c r="J111" i="17"/>
  <c r="K89" i="20"/>
  <c r="K60" i="20"/>
  <c r="K46" i="20"/>
  <c r="K52" i="20"/>
  <c r="K45" i="20"/>
  <c r="K51" i="20"/>
  <c r="K50" i="20"/>
  <c r="K11" i="20"/>
  <c r="K10" i="20"/>
  <c r="K12" i="20"/>
  <c r="K100" i="20"/>
  <c r="K88" i="20"/>
  <c r="K119" i="20"/>
  <c r="K118" i="20"/>
  <c r="K59" i="20"/>
  <c r="K61" i="20"/>
  <c r="K22" i="20"/>
  <c r="K21" i="20"/>
  <c r="K23" i="20"/>
</calcChain>
</file>

<file path=xl/sharedStrings.xml><?xml version="1.0" encoding="utf-8"?>
<sst xmlns="http://schemas.openxmlformats.org/spreadsheetml/2006/main" count="417" uniqueCount="144">
  <si>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</si>
  <si>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</si>
  <si>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</si>
  <si>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</si>
  <si>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</si>
  <si>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</si>
  <si>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</si>
  <si>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</si>
  <si>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Bács-Kiskun</t>
  </si>
  <si>
    <t>Szulcsán Attila</t>
  </si>
  <si>
    <t>Kecskemét</t>
  </si>
  <si>
    <t>Kecskeméti Kodály Zoltán Ének-zenei Általános Iskola, Gimnázium, Szakközépiskola és Alapfokó Művészeti Iskola</t>
  </si>
  <si>
    <t>Kalocsa</t>
  </si>
  <si>
    <t>Bajai Szakképzési Centrum Kalocsai Dózsa György Szakgimnáziuma, Szakközépiskolája és Kollégiuma</t>
  </si>
  <si>
    <t>Czuczu Cintia</t>
  </si>
  <si>
    <t>név</t>
  </si>
  <si>
    <t>I.</t>
  </si>
  <si>
    <t>II.</t>
  </si>
  <si>
    <t>III.</t>
  </si>
  <si>
    <t>1.</t>
  </si>
  <si>
    <t>2.</t>
  </si>
  <si>
    <t>3.</t>
  </si>
  <si>
    <t>Nevezés - Bács-Kiskun Megye</t>
  </si>
  <si>
    <t>Nemes Dániel</t>
  </si>
  <si>
    <t>Kecskeméti Református Általános Iskola</t>
  </si>
  <si>
    <t>Kecskeméti Vásárhelyi Pál Általános Iskola és Alapfokú Művészeti Iskola</t>
  </si>
  <si>
    <t>Balogh Nikolett Vanda</t>
  </si>
  <si>
    <t>-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</si>
  <si>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</si>
  <si>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</si>
  <si>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</si>
  <si>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</si>
  <si>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</si>
  <si>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</si>
  <si>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</si>
  <si>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</si>
  <si>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</si>
  <si>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A Magyar Sportlövők Szövetsége 33/3 Bács-Kiskun Megyei Sportlövő Szövetsége a megyei döntőn elért eredményeik alapján a következő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</si>
  <si>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</si>
  <si>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</si>
  <si>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</si>
  <si>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</si>
  <si>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</si>
  <si>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</si>
  <si>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</si>
  <si>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</si>
  <si>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</si>
  <si>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</si>
  <si>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Bács-Kiskun Megyei Bajnokságán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</si>
  <si>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</si>
  <si>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</si>
  <si>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</si>
  <si>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</si>
  <si>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</si>
  <si>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</si>
  <si>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</si>
  <si>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</si>
  <si>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</si>
  <si>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</si>
  <si>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</si>
  <si>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</si>
  <si>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</si>
  <si>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</si>
  <si>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BKkMSSZ főtitkár</t>
  </si>
  <si>
    <t>Szabó Ferenc</t>
  </si>
  <si>
    <t xml:space="preserve">   Nagy Mátyás</t>
  </si>
  <si>
    <t xml:space="preserve">    BKkMSSZ elnök</t>
  </si>
  <si>
    <t>Megye: Bács-Kiskun</t>
  </si>
  <si>
    <t>Helyszín: Kalocsa</t>
  </si>
  <si>
    <t>Mácsai Anna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</si>
  <si>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</si>
  <si>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</si>
  <si>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</si>
  <si>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</si>
  <si>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</si>
  <si>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</si>
  <si>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</si>
  <si>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Barcsik Regina Éva</t>
  </si>
  <si>
    <t>2019. évi</t>
  </si>
  <si>
    <t>Időpont: 2019. 04. 27.</t>
  </si>
  <si>
    <t>Bódai Botond</t>
  </si>
  <si>
    <t>Bácsalmás</t>
  </si>
  <si>
    <t>Nagy Marcell</t>
  </si>
  <si>
    <t>Kalocsai Fényi Gy. Általános Iskola Kertváros Tagiskola</t>
  </si>
  <si>
    <t>Horváth Veronika</t>
  </si>
  <si>
    <t>Kniezl Tímea</t>
  </si>
  <si>
    <t>Nemecskó Dorina</t>
  </si>
  <si>
    <t>Botos Bence</t>
  </si>
  <si>
    <t>Török Martin</t>
  </si>
  <si>
    <t>Seiben Patrik</t>
  </si>
  <si>
    <t>Baja</t>
  </si>
  <si>
    <t>Bajai SZC Türr István Gazdasági Szakgimnáziuma</t>
  </si>
  <si>
    <t>Tóth Dániel</t>
  </si>
  <si>
    <t>Szent László ÁMK</t>
  </si>
  <si>
    <t>Tóth Noémi</t>
  </si>
  <si>
    <t>Tamási Máté</t>
  </si>
  <si>
    <t>Bera Beatrix</t>
  </si>
  <si>
    <t>Muhari Noémi</t>
  </si>
  <si>
    <t>Farkas Henriett</t>
  </si>
  <si>
    <t>Farkas Dávid</t>
  </si>
  <si>
    <t>Tamási Viktor</t>
  </si>
  <si>
    <t>Belvárosi Óvoda és Általános Iskola Magyar Ilona Általános Iskolája</t>
  </si>
  <si>
    <t>Kalocsai Eperföldi Sportiskolai Altalános Iskola</t>
  </si>
  <si>
    <t>Bácsalmási Hunyadi János Gimnázium</t>
  </si>
  <si>
    <t>Bányai Júlia Gimnázium</t>
  </si>
  <si>
    <t>KSZC Gáspár András Szakgimnázium és Szakközépiskola</t>
  </si>
  <si>
    <t>ZLPU Fiú Ái 20</t>
  </si>
  <si>
    <t>ZLPU Fiú KI 20</t>
  </si>
  <si>
    <t>ZLPU Leány Ái 20</t>
  </si>
  <si>
    <t>ZLPU Leány KI 20</t>
  </si>
  <si>
    <t>általános iskolás fiú</t>
  </si>
  <si>
    <t>Kalocsa, 2019. április 27.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</si>
  <si>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</si>
  <si>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</si>
  <si>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</si>
  <si>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</si>
  <si>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</si>
  <si>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Zárltirányzékú Légpuska 20 lövéses - Fiú "középiskolás" kategória - EGYÉNI</t>
  </si>
  <si>
    <t>Zárttirányzékú Légpuska 20 lövéses - Fiú "középiskolás"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</si>
  <si>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</si>
  <si>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</si>
  <si>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>tanulókat nevezi a Magyar Sportlövők Szövetsége 2019 évi Általános és Középiskolás Bajnokságára.</t>
  </si>
  <si>
    <t>Patyi Barna</t>
  </si>
  <si>
    <t>Gajdácsi Zoltán</t>
  </si>
  <si>
    <t>Baracsi József</t>
  </si>
  <si>
    <t>Kecskeméti Corvin Mátyás Általános Iskola Mátyás Király Általános Iskolája</t>
  </si>
  <si>
    <t>Kecskeméti Belvárosi Zrínyi Ilona Általános Iskola</t>
  </si>
  <si>
    <t>Kecskeméti Belvárosi Zrínyi Ilona Általános Iskola II. Rákóczi Ferenc Általános Iskolája</t>
  </si>
  <si>
    <t>Bricchi Glória</t>
  </si>
  <si>
    <t>Rogic Kinga</t>
  </si>
  <si>
    <t>Fodor Ádám</t>
  </si>
  <si>
    <t>Stróbl Ádám</t>
  </si>
  <si>
    <t xml:space="preserve"> </t>
  </si>
  <si>
    <t>Bajai Szakképzési Centrum Kalocsai Kossuth Zsuzsanna Szakgimnáziuma, Szakközépiskolája és Kollégiuma</t>
  </si>
  <si>
    <t>Kecskeméti SZC Kandó K.Szakgimn. és SZKI Kecskemét</t>
  </si>
  <si>
    <t>Trapp Balázs</t>
  </si>
  <si>
    <t>Gaál Márton</t>
  </si>
  <si>
    <t>Kecskeméti Református Általános Iskola és Gimnázium</t>
  </si>
  <si>
    <t>Kis Zoltán</t>
  </si>
  <si>
    <t>Magyarországi Németek Általános Művelődési Központja</t>
  </si>
  <si>
    <t>DNS</t>
  </si>
  <si>
    <t>Megyei bajnoksága</t>
  </si>
  <si>
    <t xml:space="preserve">ÁLTALÁNOS ÉS KÖZÉPISKOLÁSOK
légpuskás és légpisztolyos
</t>
  </si>
  <si>
    <t>Bács-Kiskun 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</si>
</sst>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45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26" fillId="0" borderId="0" xfId="0" applyFont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1" fillId="0" borderId="1" xfId="0" applyFont="1" applyBorder="1"/>
    <xf numFmtId="0" fontId="0" fillId="4" borderId="2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0" applyFont="1"/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4" fillId="0" borderId="0" xfId="0" applyFont="1"/>
    <xf numFmtId="0" fontId="0" fillId="0" borderId="0" xfId="0" applyAlignment="1">
      <alignment horizontal="right" vertical="center"/>
    </xf>
    <xf numFmtId="0" fontId="41" fillId="5" borderId="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0" xfId="0" applyAlignment="1"/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/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4" fillId="0" borderId="0" xfId="0" applyFont="1" applyAlignment="1"/>
    <xf numFmtId="0" fontId="21" fillId="0" borderId="0" xfId="0" applyFont="1" applyAlignment="1">
      <alignment horizontal="left"/>
    </xf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3" fillId="0" borderId="0" xfId="0" applyFont="1" applyAlignment="1"/>
    <xf numFmtId="0" fontId="23" fillId="0" borderId="0" xfId="0" applyFont="1" applyAlignment="1">
      <alignment horizontal="center" vertical="center"/>
    </xf>
    <xf numFmtId="0" fontId="31" fillId="0" borderId="0" xfId="0" applyFont="1" applyAlignment="1"/>
    <xf numFmtId="0" fontId="38" fillId="0" borderId="0" xfId="0" applyFont="1" applyAlignment="1"/>
    <xf numFmtId="0" fontId="31" fillId="0" borderId="0" xfId="0" applyFont="1" applyAlignment="1">
      <alignment horizontal="right"/>
    </xf>
    <xf numFmtId="0" fontId="40" fillId="0" borderId="0" xfId="0" applyFont="1" applyAlignment="1">
      <alignment horizontal="center" vertical="center"/>
    </xf>
    <xf numFmtId="0" fontId="40" fillId="0" borderId="0" xfId="0" applyFont="1" applyAlignment="1"/>
    <xf numFmtId="0" fontId="2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/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</cellXfs>
  <cellStyles count="4">
    <cellStyle name="Excel Built-in Normal" xfId="1"/>
    <cellStyle name="Normál" xfId="0" builtinId="0"/>
    <cellStyle name="Normál 2" xfId="2"/>
    <cellStyle name="Normál 2 2" xfId="3"/>
  </cellStyles>
  <dxfs count="21"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7</xdr:row>
      <xdr:rowOff>9525</xdr:rowOff>
    </xdr:from>
    <xdr:to>
      <xdr:col>6</xdr:col>
      <xdr:colOff>38100</xdr:colOff>
      <xdr:row>20</xdr:row>
      <xdr:rowOff>114300</xdr:rowOff>
    </xdr:to>
    <xdr:pic>
      <xdr:nvPicPr>
        <xdr:cNvPr id="1549" name="Picture 2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7655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I14" sqref="I14"/>
    </sheetView>
  </sheetViews>
  <sheetFormatPr defaultRowHeight="12.75" x14ac:dyDescent="0.2"/>
  <cols>
    <col min="1" max="1" width="9.140625" style="20"/>
    <col min="2" max="2" width="9.140625" style="21"/>
    <col min="3" max="3" width="9.140625" style="20"/>
    <col min="4" max="6" width="9.140625" style="21"/>
    <col min="7" max="8" width="9.140625" style="20"/>
    <col min="9" max="9" width="9.140625" style="22"/>
    <col min="10" max="16384" width="9.140625" style="21"/>
  </cols>
  <sheetData>
    <row r="1" spans="1:9" ht="26.25" x14ac:dyDescent="0.4">
      <c r="A1" s="115" t="s">
        <v>28</v>
      </c>
      <c r="B1" s="115"/>
      <c r="C1" s="115"/>
      <c r="D1" s="115"/>
      <c r="E1" s="115"/>
      <c r="F1" s="115"/>
      <c r="G1" s="115"/>
      <c r="H1" s="115"/>
      <c r="I1" s="115"/>
    </row>
    <row r="2" spans="1:9" s="24" customFormat="1" ht="12" customHeight="1" x14ac:dyDescent="0.35">
      <c r="A2" s="84"/>
      <c r="B2" s="84"/>
      <c r="C2" s="84"/>
      <c r="D2" s="84"/>
      <c r="E2" s="84"/>
      <c r="F2" s="84"/>
      <c r="G2" s="84"/>
      <c r="H2" s="84"/>
      <c r="I2" s="84"/>
    </row>
    <row r="3" spans="1:9" s="24" customFormat="1" ht="23.25" x14ac:dyDescent="0.35">
      <c r="A3" s="116" t="s">
        <v>78</v>
      </c>
      <c r="B3" s="116"/>
      <c r="C3" s="116"/>
      <c r="D3" s="116"/>
      <c r="E3" s="116"/>
      <c r="F3" s="116"/>
      <c r="G3" s="116"/>
      <c r="H3" s="116"/>
      <c r="I3" s="116"/>
    </row>
    <row r="4" spans="1:9" s="24" customFormat="1" ht="115.5" customHeight="1" x14ac:dyDescent="0.35">
      <c r="A4" s="117" t="s">
        <v>142</v>
      </c>
      <c r="B4" s="118"/>
      <c r="C4" s="118"/>
      <c r="D4" s="118"/>
      <c r="E4" s="118"/>
      <c r="F4" s="118"/>
      <c r="G4" s="118"/>
      <c r="H4" s="118"/>
      <c r="I4" s="118"/>
    </row>
    <row r="5" spans="1:9" s="24" customFormat="1" ht="23.25" x14ac:dyDescent="0.35">
      <c r="A5" s="116" t="s">
        <v>141</v>
      </c>
      <c r="B5" s="116"/>
      <c r="C5" s="116"/>
      <c r="D5" s="116"/>
      <c r="E5" s="123"/>
      <c r="F5" s="123"/>
      <c r="G5" s="123"/>
      <c r="H5" s="123"/>
      <c r="I5" s="123"/>
    </row>
    <row r="20" spans="1:9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12.75" customHeight="1" x14ac:dyDescent="0.4">
      <c r="A21" s="120"/>
      <c r="B21" s="120"/>
      <c r="C21" s="120"/>
      <c r="D21" s="120"/>
      <c r="E21" s="120"/>
      <c r="F21" s="120"/>
      <c r="G21" s="120"/>
      <c r="H21" s="120"/>
      <c r="I21" s="120"/>
    </row>
    <row r="22" spans="1:9" s="26" customFormat="1" ht="12.75" customHeight="1" x14ac:dyDescent="0.35">
      <c r="A22" s="25"/>
      <c r="C22" s="25"/>
      <c r="G22" s="25"/>
      <c r="H22" s="25"/>
      <c r="I22" s="27"/>
    </row>
    <row r="23" spans="1:9" s="24" customFormat="1" ht="12.75" customHeight="1" x14ac:dyDescent="0.35">
      <c r="A23" s="116"/>
      <c r="B23" s="116"/>
      <c r="C23" s="116"/>
      <c r="D23" s="116"/>
      <c r="E23" s="116"/>
      <c r="F23" s="116"/>
      <c r="G23" s="116"/>
      <c r="H23" s="116"/>
      <c r="I23" s="116"/>
    </row>
    <row r="24" spans="1:9" s="26" customFormat="1" ht="12.75" customHeight="1" x14ac:dyDescent="0.35">
      <c r="A24" s="25"/>
      <c r="C24" s="25"/>
      <c r="G24" s="25"/>
      <c r="H24" s="25"/>
      <c r="I24" s="27"/>
    </row>
    <row r="25" spans="1:9" s="26" customFormat="1" ht="12.75" customHeight="1" x14ac:dyDescent="0.35">
      <c r="A25" s="119"/>
      <c r="B25" s="119"/>
      <c r="C25" s="119"/>
      <c r="D25" s="119"/>
      <c r="E25" s="119"/>
      <c r="F25" s="119"/>
      <c r="G25" s="119"/>
      <c r="H25" s="119"/>
      <c r="I25" s="119"/>
    </row>
    <row r="26" spans="1:9" ht="12.75" customHeight="1" x14ac:dyDescent="0.2"/>
    <row r="27" spans="1:9" s="26" customFormat="1" ht="18" customHeight="1" x14ac:dyDescent="0.35">
      <c r="A27" s="119"/>
      <c r="B27" s="119"/>
      <c r="C27" s="119"/>
      <c r="D27" s="119"/>
      <c r="E27" s="119"/>
      <c r="F27" s="119"/>
      <c r="G27" s="119"/>
      <c r="H27" s="119"/>
      <c r="I27" s="119"/>
    </row>
    <row r="28" spans="1:9" s="18" customFormat="1" ht="26.25" customHeight="1" x14ac:dyDescent="0.4">
      <c r="A28" s="121" t="s">
        <v>67</v>
      </c>
      <c r="B28" s="121"/>
      <c r="C28" s="121"/>
      <c r="D28" s="121"/>
      <c r="E28" s="122"/>
      <c r="F28" s="19"/>
      <c r="G28" s="19"/>
      <c r="H28" s="19"/>
      <c r="I28" s="19"/>
    </row>
    <row r="29" spans="1:9" ht="23.25" x14ac:dyDescent="0.35">
      <c r="A29" s="88"/>
      <c r="B29" s="88"/>
      <c r="C29" s="88"/>
      <c r="D29" s="88"/>
    </row>
    <row r="30" spans="1:9" ht="23.25" x14ac:dyDescent="0.35">
      <c r="A30" s="113" t="s">
        <v>68</v>
      </c>
      <c r="B30" s="113"/>
      <c r="C30" s="113"/>
      <c r="D30" s="113"/>
    </row>
    <row r="31" spans="1:9" ht="23.25" x14ac:dyDescent="0.35">
      <c r="A31" s="88"/>
      <c r="B31" s="88"/>
      <c r="C31" s="88"/>
      <c r="D31" s="88"/>
    </row>
    <row r="32" spans="1:9" ht="23.25" x14ac:dyDescent="0.35">
      <c r="A32" s="114" t="s">
        <v>79</v>
      </c>
      <c r="B32" s="114"/>
      <c r="C32" s="114"/>
      <c r="D32" s="114"/>
    </row>
    <row r="33" spans="1:7" x14ac:dyDescent="0.2">
      <c r="A33" s="89"/>
      <c r="B33" s="89"/>
      <c r="C33" s="89"/>
      <c r="D33" s="89"/>
    </row>
    <row r="34" spans="1:7" ht="23.25" x14ac:dyDescent="0.35">
      <c r="A34" s="90" t="s">
        <v>7</v>
      </c>
      <c r="B34" s="90"/>
      <c r="C34" s="90"/>
      <c r="D34" s="90"/>
    </row>
    <row r="47" spans="1:7" x14ac:dyDescent="0.2">
      <c r="G47" s="23"/>
    </row>
    <row r="48" spans="1:7" x14ac:dyDescent="0.2">
      <c r="G48" s="21"/>
    </row>
    <row r="49" spans="7:7" x14ac:dyDescent="0.2">
      <c r="G49" s="21"/>
    </row>
    <row r="50" spans="7:7" x14ac:dyDescent="0.2">
      <c r="G50" s="21"/>
    </row>
    <row r="51" spans="7:7" x14ac:dyDescent="0.2">
      <c r="G51" s="21"/>
    </row>
  </sheetData>
  <mergeCells count="11">
    <mergeCell ref="A30:D30"/>
    <mergeCell ref="A32:D32"/>
    <mergeCell ref="A1:I1"/>
    <mergeCell ref="A3:I3"/>
    <mergeCell ref="A4:I4"/>
    <mergeCell ref="A27:I27"/>
    <mergeCell ref="A21:I21"/>
    <mergeCell ref="A25:I25"/>
    <mergeCell ref="A23:I23"/>
    <mergeCell ref="A28:E28"/>
    <mergeCell ref="A5:I5"/>
  </mergeCells>
  <phoneticPr fontId="0" type="noConversion"/>
  <printOptions horizontalCentered="1"/>
  <pageMargins left="0.78740157480314965" right="0.78740157480314965" top="1.9685039370078741" bottom="1.1811023622047245" header="0.51181102362204722" footer="0.51181102362204722"/>
  <pageSetup paperSize="9" scale="64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27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F7" sqref="F7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6.28515625" style="9" bestFit="1" customWidth="1"/>
    <col min="11" max="16384" width="9.140625" style="3"/>
  </cols>
  <sheetData>
    <row r="1" spans="1:10" ht="24.75" customHeight="1" x14ac:dyDescent="0.2">
      <c r="A1" s="1" t="s">
        <v>33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108" t="s">
        <v>130</v>
      </c>
      <c r="C3" s="33">
        <v>2005</v>
      </c>
      <c r="D3" s="99" t="s">
        <v>10</v>
      </c>
      <c r="E3" s="47" t="s">
        <v>126</v>
      </c>
      <c r="F3" s="99" t="s">
        <v>8</v>
      </c>
      <c r="G3" s="30">
        <v>81</v>
      </c>
      <c r="H3" s="30">
        <v>88</v>
      </c>
      <c r="I3" s="31">
        <f>SUM(G3:H3)</f>
        <v>169</v>
      </c>
      <c r="J3" s="32"/>
    </row>
    <row r="4" spans="1:10" s="28" customFormat="1" ht="15.75" x14ac:dyDescent="0.2">
      <c r="A4" s="29">
        <v>2</v>
      </c>
      <c r="B4" s="34" t="s">
        <v>131</v>
      </c>
      <c r="C4" s="33">
        <v>2006</v>
      </c>
      <c r="D4" s="99" t="s">
        <v>10</v>
      </c>
      <c r="E4" s="47" t="s">
        <v>24</v>
      </c>
      <c r="F4" s="99" t="s">
        <v>8</v>
      </c>
      <c r="G4" s="30">
        <v>64</v>
      </c>
      <c r="H4" s="30">
        <v>70</v>
      </c>
      <c r="I4" s="31">
        <f>SUM(G4:H4)</f>
        <v>134</v>
      </c>
      <c r="J4" s="32"/>
    </row>
    <row r="5" spans="1:10" s="28" customFormat="1" ht="15.75" x14ac:dyDescent="0.2">
      <c r="A5" s="29">
        <v>3</v>
      </c>
      <c r="B5" s="107" t="s">
        <v>99</v>
      </c>
      <c r="C5" s="58">
        <v>2005</v>
      </c>
      <c r="D5" s="47" t="s">
        <v>10</v>
      </c>
      <c r="E5" s="47" t="s">
        <v>101</v>
      </c>
      <c r="F5" s="47" t="s">
        <v>8</v>
      </c>
      <c r="G5" s="30">
        <v>60</v>
      </c>
      <c r="H5" s="30">
        <v>43</v>
      </c>
      <c r="I5" s="31">
        <f>SUM(G5:H5)</f>
        <v>103</v>
      </c>
      <c r="J5" s="32"/>
    </row>
    <row r="6" spans="1:10" s="28" customFormat="1" ht="15.75" x14ac:dyDescent="0.2">
      <c r="A6" s="29">
        <v>4</v>
      </c>
      <c r="B6" s="34" t="s">
        <v>100</v>
      </c>
      <c r="C6" s="33">
        <v>2004</v>
      </c>
      <c r="D6" s="99" t="s">
        <v>10</v>
      </c>
      <c r="E6" s="47" t="s">
        <v>101</v>
      </c>
      <c r="F6" s="99" t="s">
        <v>8</v>
      </c>
      <c r="G6" s="30">
        <v>51</v>
      </c>
      <c r="H6" s="30">
        <v>44</v>
      </c>
      <c r="I6" s="31">
        <f>SUM(G6:H6)</f>
        <v>95</v>
      </c>
      <c r="J6" s="32"/>
    </row>
    <row r="7" spans="1:10" s="28" customFormat="1" ht="15.75" x14ac:dyDescent="0.2">
      <c r="A7" s="29">
        <v>5</v>
      </c>
      <c r="B7" s="34"/>
      <c r="C7" s="33"/>
      <c r="D7" s="99"/>
      <c r="E7" s="99"/>
      <c r="F7" s="99"/>
      <c r="G7" s="30"/>
      <c r="H7" s="30"/>
      <c r="I7" s="31">
        <f>SUM(G7:H7)</f>
        <v>0</v>
      </c>
      <c r="J7" s="32"/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ref="I8:I27" si="0">SUM(G8:H8)</f>
        <v>0</v>
      </c>
      <c r="J8" s="32"/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  <c r="J27" s="32"/>
    </row>
  </sheetData>
  <sortState ref="B3:I7">
    <sortCondition descending="1" ref="I3:I7"/>
  </sortState>
  <phoneticPr fontId="0" type="noConversion"/>
  <printOptions horizontalCentered="1"/>
  <pageMargins left="0.59055118110236227" right="0.59055118110236227" top="1.3779527559055118" bottom="1.1811023622047245" header="0.51181102362204722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27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J4" sqref="J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10" ht="24.75" customHeight="1" x14ac:dyDescent="0.2">
      <c r="A1" s="1" t="s">
        <v>34</v>
      </c>
    </row>
    <row r="2" spans="1:10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10" s="28" customFormat="1" ht="15.75" x14ac:dyDescent="0.2">
      <c r="A3" s="29">
        <v>1</v>
      </c>
      <c r="B3" s="52" t="s">
        <v>92</v>
      </c>
      <c r="C3" s="53">
        <v>2001</v>
      </c>
      <c r="D3" s="54" t="s">
        <v>90</v>
      </c>
      <c r="E3" s="110" t="s">
        <v>93</v>
      </c>
      <c r="F3" s="54" t="s">
        <v>8</v>
      </c>
      <c r="G3" s="30">
        <v>50</v>
      </c>
      <c r="H3" s="30">
        <v>61</v>
      </c>
      <c r="I3" s="31">
        <f>SUM(G3:H3)</f>
        <v>111</v>
      </c>
    </row>
    <row r="4" spans="1:10" s="28" customFormat="1" ht="15.75" x14ac:dyDescent="0.2">
      <c r="A4" s="29">
        <v>2</v>
      </c>
      <c r="B4" s="48" t="s">
        <v>80</v>
      </c>
      <c r="C4" s="55">
        <v>2004</v>
      </c>
      <c r="D4" s="54" t="s">
        <v>81</v>
      </c>
      <c r="E4" s="48" t="s">
        <v>103</v>
      </c>
      <c r="F4" s="57" t="s">
        <v>8</v>
      </c>
      <c r="G4" s="30"/>
      <c r="H4" s="30"/>
      <c r="I4" s="31">
        <f>SUM(G4:H4)</f>
        <v>0</v>
      </c>
      <c r="J4" s="28" t="s">
        <v>140</v>
      </c>
    </row>
    <row r="5" spans="1:10" s="28" customFormat="1" ht="15.75" x14ac:dyDescent="0.2">
      <c r="A5" s="29">
        <v>3</v>
      </c>
      <c r="B5" s="34"/>
      <c r="C5" s="33"/>
      <c r="D5" s="35"/>
      <c r="E5" s="54"/>
      <c r="F5" s="54"/>
      <c r="G5" s="30"/>
      <c r="H5" s="30"/>
      <c r="I5" s="31">
        <f>SUM(G5:H5)</f>
        <v>0</v>
      </c>
    </row>
    <row r="6" spans="1:10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1">
        <f t="shared" ref="I6:I27" si="0">SUM(G6:H6)</f>
        <v>0</v>
      </c>
    </row>
    <row r="7" spans="1:10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</sheetData>
  <sortState ref="B3:I4">
    <sortCondition descending="1" ref="I3:I4"/>
  </sortState>
  <phoneticPr fontId="0" type="noConversion"/>
  <printOptions horizontalCentered="1"/>
  <pageMargins left="0.59055118110236227" right="0.59055118110236227" top="1.299212598425197" bottom="0.94488188976377963" header="0.55118110236220474" footer="0.51181102362204722"/>
  <pageSetup paperSize="9" scale="62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27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4" sqref="E1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35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34" t="s">
        <v>129</v>
      </c>
      <c r="C3" s="33">
        <v>2004</v>
      </c>
      <c r="D3" s="35" t="s">
        <v>10</v>
      </c>
      <c r="E3" s="35" t="s">
        <v>25</v>
      </c>
      <c r="F3" s="35" t="s">
        <v>8</v>
      </c>
      <c r="G3" s="55">
        <v>84</v>
      </c>
      <c r="H3" s="9">
        <v>84</v>
      </c>
      <c r="I3" s="31">
        <f>SUM(G3:H3)</f>
        <v>168</v>
      </c>
    </row>
    <row r="4" spans="1:10" s="28" customFormat="1" ht="15.75" x14ac:dyDescent="0.2">
      <c r="A4" s="29">
        <v>2</v>
      </c>
      <c r="B4" s="34" t="s">
        <v>98</v>
      </c>
      <c r="C4" s="33">
        <v>2005</v>
      </c>
      <c r="D4" s="35" t="s">
        <v>10</v>
      </c>
      <c r="E4" s="47" t="s">
        <v>101</v>
      </c>
      <c r="F4" s="35" t="s">
        <v>8</v>
      </c>
      <c r="G4" s="55">
        <v>59</v>
      </c>
      <c r="H4" s="55">
        <v>69</v>
      </c>
      <c r="I4" s="31">
        <f>SUM(G4:H4)</f>
        <v>128</v>
      </c>
    </row>
    <row r="5" spans="1:10" s="28" customFormat="1" ht="15.75" x14ac:dyDescent="0.2">
      <c r="A5" s="29">
        <v>3</v>
      </c>
      <c r="B5" s="34"/>
      <c r="C5" s="33"/>
      <c r="D5" s="35"/>
      <c r="E5" s="35"/>
      <c r="F5" s="35"/>
      <c r="G5" s="30"/>
      <c r="H5" s="30"/>
      <c r="I5" s="31">
        <f>SUM(G5:H5)</f>
        <v>0</v>
      </c>
    </row>
    <row r="6" spans="1:10" s="28" customFormat="1" ht="15.75" x14ac:dyDescent="0.2">
      <c r="A6" s="29">
        <v>4</v>
      </c>
      <c r="B6" s="34" t="s">
        <v>128</v>
      </c>
      <c r="C6" s="33">
        <v>2005</v>
      </c>
      <c r="D6" s="35" t="s">
        <v>10</v>
      </c>
      <c r="E6" s="35" t="s">
        <v>25</v>
      </c>
      <c r="F6" s="35" t="s">
        <v>8</v>
      </c>
      <c r="G6" s="30"/>
      <c r="H6" s="30"/>
      <c r="I6" s="31">
        <f t="shared" ref="I6:I27" si="0">SUM(G6:H6)</f>
        <v>0</v>
      </c>
      <c r="J6" s="28" t="s">
        <v>140</v>
      </c>
    </row>
    <row r="7" spans="1:10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</sheetData>
  <sortState ref="B3:I5">
    <sortCondition descending="1" ref="I3:I5"/>
  </sortState>
  <phoneticPr fontId="0" type="noConversion"/>
  <printOptions horizontalCentered="1"/>
  <pageMargins left="0.59055118110236227" right="0.59055118110236227" top="1.3779527559055118" bottom="0.86614173228346458" header="0.62992125984251968" footer="0.51181102362204722"/>
  <pageSetup paperSize="9" scale="76" orientation="landscape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27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K14" sqref="K1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36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34" t="s">
        <v>26</v>
      </c>
      <c r="C3" s="33">
        <v>2003</v>
      </c>
      <c r="D3" s="35" t="s">
        <v>10</v>
      </c>
      <c r="E3" s="57" t="s">
        <v>105</v>
      </c>
      <c r="F3" s="35" t="s">
        <v>8</v>
      </c>
      <c r="G3" s="29">
        <v>80</v>
      </c>
      <c r="H3" s="29">
        <v>80</v>
      </c>
      <c r="I3" s="31">
        <f>SUM(G3:H3)</f>
        <v>160</v>
      </c>
      <c r="J3" s="32"/>
    </row>
    <row r="4" spans="1:10" s="28" customFormat="1" ht="15.75" x14ac:dyDescent="0.2">
      <c r="A4" s="29">
        <v>2</v>
      </c>
      <c r="B4" s="34" t="s">
        <v>96</v>
      </c>
      <c r="C4" s="33">
        <v>2003</v>
      </c>
      <c r="D4" s="35" t="s">
        <v>10</v>
      </c>
      <c r="E4" s="100" t="s">
        <v>104</v>
      </c>
      <c r="F4" s="35" t="s">
        <v>8</v>
      </c>
      <c r="G4" s="29">
        <v>62</v>
      </c>
      <c r="H4" s="29">
        <v>75</v>
      </c>
      <c r="I4" s="31">
        <f>SUM(G4:H4)</f>
        <v>137</v>
      </c>
      <c r="J4" s="32"/>
    </row>
    <row r="5" spans="1:10" s="28" customFormat="1" ht="15.75" x14ac:dyDescent="0.2">
      <c r="A5" s="29">
        <v>3</v>
      </c>
      <c r="B5" s="72" t="s">
        <v>97</v>
      </c>
      <c r="C5" s="73">
        <v>2003</v>
      </c>
      <c r="D5" s="74" t="s">
        <v>10</v>
      </c>
      <c r="E5" s="75" t="s">
        <v>104</v>
      </c>
      <c r="F5" s="35" t="s">
        <v>8</v>
      </c>
      <c r="G5" s="29">
        <v>52</v>
      </c>
      <c r="H5" s="29">
        <v>70</v>
      </c>
      <c r="I5" s="31">
        <f>SUM(G5:H5)</f>
        <v>122</v>
      </c>
      <c r="J5" s="32"/>
    </row>
    <row r="6" spans="1:10" s="28" customFormat="1" ht="15.75" x14ac:dyDescent="0.2">
      <c r="A6" s="29">
        <v>4</v>
      </c>
      <c r="B6" s="39"/>
      <c r="C6" s="40"/>
      <c r="D6" s="41"/>
      <c r="E6" s="60"/>
      <c r="F6" s="35"/>
      <c r="G6" s="29"/>
      <c r="H6" s="29"/>
      <c r="I6" s="31">
        <f t="shared" ref="I6:I27" si="0">SUM(G6:H6)</f>
        <v>0</v>
      </c>
      <c r="J6" s="32"/>
    </row>
    <row r="7" spans="1:10" s="28" customFormat="1" ht="15.75" x14ac:dyDescent="0.2">
      <c r="A7" s="29">
        <v>5</v>
      </c>
      <c r="B7" s="39"/>
      <c r="C7" s="40"/>
      <c r="D7" s="41"/>
      <c r="E7" s="60"/>
      <c r="F7" s="35"/>
      <c r="G7" s="29"/>
      <c r="H7" s="29"/>
      <c r="I7" s="31">
        <f t="shared" si="0"/>
        <v>0</v>
      </c>
      <c r="J7" s="32"/>
    </row>
    <row r="8" spans="1:10" s="28" customFormat="1" ht="15.75" x14ac:dyDescent="0.2">
      <c r="A8" s="29">
        <v>6</v>
      </c>
      <c r="B8" s="39"/>
      <c r="C8" s="40"/>
      <c r="D8" s="41"/>
      <c r="E8" s="60"/>
      <c r="F8" s="35"/>
      <c r="G8" s="29"/>
      <c r="H8" s="29"/>
      <c r="I8" s="31">
        <f t="shared" si="0"/>
        <v>0</v>
      </c>
      <c r="J8" s="32"/>
    </row>
    <row r="9" spans="1:10" s="28" customFormat="1" ht="15.75" x14ac:dyDescent="0.2">
      <c r="A9" s="29">
        <v>7</v>
      </c>
      <c r="B9" s="39"/>
      <c r="C9" s="40"/>
      <c r="D9" s="41"/>
      <c r="E9" s="60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9"/>
      <c r="C10" s="40"/>
      <c r="D10" s="41"/>
      <c r="E10" s="60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9"/>
      <c r="C11" s="40"/>
      <c r="D11" s="41"/>
      <c r="E11" s="60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9"/>
      <c r="C12" s="40"/>
      <c r="D12" s="41"/>
      <c r="E12" s="60"/>
      <c r="F12" s="35"/>
      <c r="G12" s="29"/>
      <c r="H12" s="29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9"/>
      <c r="C13" s="40"/>
      <c r="D13" s="41"/>
      <c r="E13" s="60"/>
      <c r="F13" s="35"/>
      <c r="G13" s="29"/>
      <c r="H13" s="29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9"/>
      <c r="C14" s="40"/>
      <c r="D14" s="41"/>
      <c r="E14" s="60"/>
      <c r="F14" s="35"/>
      <c r="G14" s="29"/>
      <c r="H14" s="29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9"/>
      <c r="C15" s="40"/>
      <c r="D15" s="41"/>
      <c r="E15" s="60"/>
      <c r="F15" s="35"/>
      <c r="G15" s="29"/>
      <c r="H15" s="29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9"/>
      <c r="C16" s="40"/>
      <c r="D16" s="41"/>
      <c r="E16" s="60"/>
      <c r="F16" s="35"/>
      <c r="G16" s="29"/>
      <c r="H16" s="29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9"/>
      <c r="C17" s="40"/>
      <c r="D17" s="41"/>
      <c r="E17" s="60"/>
      <c r="F17" s="35"/>
      <c r="G17" s="29"/>
      <c r="H17" s="29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9"/>
      <c r="C18" s="40"/>
      <c r="D18" s="41"/>
      <c r="E18" s="60"/>
      <c r="F18" s="35"/>
      <c r="G18" s="29"/>
      <c r="H18" s="29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9"/>
      <c r="C19" s="40"/>
      <c r="D19" s="41"/>
      <c r="E19" s="60"/>
      <c r="F19" s="35"/>
      <c r="G19" s="29"/>
      <c r="H19" s="29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9"/>
      <c r="C20" s="40"/>
      <c r="D20" s="41"/>
      <c r="E20" s="60"/>
      <c r="F20" s="35"/>
      <c r="G20" s="29"/>
      <c r="H20" s="29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9"/>
      <c r="C21" s="40"/>
      <c r="D21" s="41"/>
      <c r="E21" s="60"/>
      <c r="F21" s="35"/>
      <c r="G21" s="29"/>
      <c r="H21" s="29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43"/>
      <c r="C22" s="44"/>
      <c r="D22" s="45"/>
      <c r="E22" s="61"/>
      <c r="F22" s="35"/>
      <c r="G22" s="42"/>
      <c r="H22" s="42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0"/>
        <v>0</v>
      </c>
      <c r="J27" s="32"/>
    </row>
  </sheetData>
  <sortState ref="B3:I5">
    <sortCondition descending="1" ref="I3:I5"/>
  </sortState>
  <phoneticPr fontId="0" type="noConversion"/>
  <printOptions horizontalCentered="1"/>
  <pageMargins left="0.59055118110236227" right="0.59055118110236227" top="1.4960629921259843" bottom="0.47244094488188981" header="0.70866141732283472" footer="0.23622047244094491"/>
  <pageSetup paperSize="9" scale="68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5"/>
  <sheetViews>
    <sheetView zoomScale="90" zoomScaleNormal="90" workbookViewId="0">
      <selection activeCell="B130" sqref="B130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25">
      <c r="E3" s="64" t="s">
        <v>22</v>
      </c>
    </row>
    <row r="4" spans="1:11" ht="13.5" customHeight="1" x14ac:dyDescent="0.25">
      <c r="E4" s="64"/>
    </row>
    <row r="5" spans="1:11" ht="16.5" customHeight="1" x14ac:dyDescent="0.25">
      <c r="B5" s="65" t="s">
        <v>37</v>
      </c>
      <c r="E5" s="64"/>
    </row>
    <row r="6" spans="1:11" ht="16.5" customHeight="1" x14ac:dyDescent="0.25">
      <c r="B6" s="66" t="s">
        <v>121</v>
      </c>
      <c r="E6" s="64"/>
    </row>
    <row r="7" spans="1:11" ht="13.5" customHeight="1" x14ac:dyDescent="0.25">
      <c r="E7" s="64"/>
    </row>
    <row r="9" spans="1:11" ht="13.5" customHeight="1" x14ac:dyDescent="0.2">
      <c r="A9" t="s">
        <v>29</v>
      </c>
    </row>
    <row r="10" spans="1:11" ht="13.5" customHeight="1" x14ac:dyDescent="0.2">
      <c r="A10" s="63" t="s">
        <v>19</v>
      </c>
      <c r="B10" t="str">
        <f>IF(Áik_Lpu_Fiú_20!B3=0,"-",Áik_Lpu_Fiú_20!B3)</f>
        <v>Szulcsán Attila</v>
      </c>
      <c r="C10">
        <f>Áik_Lpu_Fiú_20!C3</f>
        <v>2006</v>
      </c>
      <c r="D10" t="str">
        <f>Áik_Lpu_Fiú_20!D3</f>
        <v>Kecskemét</v>
      </c>
      <c r="E10" t="str">
        <f>Áik_Lpu_Fiú_20!E3</f>
        <v>Kecskeméti Kodály Zoltán Ének-zenei Általános Iskola, Gimnázium, Szakközépiskola és Alapfokó Művészeti Iskola</v>
      </c>
      <c r="F10" t="str">
        <f>Áik_Lpu_Fiú_20!F3</f>
        <v>Bács-Kiskun</v>
      </c>
      <c r="G10" s="85"/>
      <c r="H10" s="85"/>
      <c r="I10" s="85">
        <f>Áik_Lpu_Fiú_20!G3</f>
        <v>88</v>
      </c>
      <c r="J10" s="85">
        <f>Áik_Lpu_Fiú_20!H3</f>
        <v>85</v>
      </c>
      <c r="K10" s="62">
        <f>Áik_Lpu_Fiú_20!I3</f>
        <v>173</v>
      </c>
    </row>
    <row r="11" spans="1:11" ht="13.5" customHeight="1" x14ac:dyDescent="0.2">
      <c r="A11" s="63" t="s">
        <v>20</v>
      </c>
      <c r="B11" s="85" t="str">
        <f>IF(Áik_Lpu_Fiú_20!B4=0,"-",Áik_Lpu_Fiú_20!B4)</f>
        <v>Gajdácsi Zoltán</v>
      </c>
      <c r="C11">
        <f>Áik_Lpu_Fiú_20!C4</f>
        <v>2005</v>
      </c>
      <c r="D11" t="str">
        <f>Áik_Lpu_Fiú_20!D4</f>
        <v>Kecskemét</v>
      </c>
      <c r="E11" t="str">
        <f>Áik_Lpu_Fiú_20!E4</f>
        <v>Kecskeméti Belvárosi Zrínyi Ilona Általános Iskola</v>
      </c>
      <c r="F11" t="str">
        <f>Áik_Lpu_Fiú_20!F4</f>
        <v>Bács-Kiskun</v>
      </c>
      <c r="I11" s="85">
        <f>Áik_Lpu_Fiú_20!G4</f>
        <v>82</v>
      </c>
      <c r="J11" s="85">
        <f>Áik_Lpu_Fiú_20!H4</f>
        <v>81</v>
      </c>
      <c r="K11" s="62">
        <f>Áik_Lpu_Fiú_20!I4</f>
        <v>163</v>
      </c>
    </row>
    <row r="12" spans="1:11" ht="13.5" customHeight="1" x14ac:dyDescent="0.2">
      <c r="A12" s="63" t="s">
        <v>21</v>
      </c>
      <c r="B12" s="85" t="str">
        <f>IF(Áik_Lpu_Fiú_20!B5=0,"-",Áik_Lpu_Fiú_20!B5)</f>
        <v>Gaál Márton</v>
      </c>
      <c r="C12">
        <f>Áik_Lpu_Fiú_20!C5</f>
        <v>2006</v>
      </c>
      <c r="D12" t="str">
        <f>Áik_Lpu_Fiú_20!D5</f>
        <v>Kecskemét</v>
      </c>
      <c r="E12" t="str">
        <f>Áik_Lpu_Fiú_20!E5</f>
        <v>Kecskeméti Református Általános Iskola és Gimnázium</v>
      </c>
      <c r="F12" t="str">
        <f>Áik_Lpu_Fiú_20!F5</f>
        <v>Bács-Kiskun</v>
      </c>
      <c r="I12">
        <f>Áik_Lpu_Fiú_20!G5</f>
        <v>73</v>
      </c>
      <c r="J12">
        <f>Áik_Lpu_Fiú_20!H5</f>
        <v>85</v>
      </c>
      <c r="K12" s="62">
        <f>Áik_Lpu_Fiú_20!I5</f>
        <v>158</v>
      </c>
    </row>
    <row r="13" spans="1:11" ht="13.5" customHeight="1" x14ac:dyDescent="0.2">
      <c r="K13" s="62"/>
    </row>
    <row r="14" spans="1:11" ht="13.5" customHeight="1" x14ac:dyDescent="0.2">
      <c r="A14" s="85" t="s">
        <v>70</v>
      </c>
      <c r="K14" s="62"/>
    </row>
    <row r="15" spans="1:11" ht="13.5" customHeight="1" x14ac:dyDescent="0.2">
      <c r="A15" s="63"/>
      <c r="B15" t="s">
        <v>143</v>
      </c>
      <c r="K15" s="62"/>
    </row>
    <row r="16" spans="1:11" s="85" customFormat="1" ht="13.5" customHeight="1" x14ac:dyDescent="0.2">
      <c r="A16" s="111"/>
      <c r="B16" s="85" t="s">
        <v>136</v>
      </c>
      <c r="C16" s="85">
        <v>2006</v>
      </c>
      <c r="K16" s="62"/>
    </row>
    <row r="17" spans="1:11" s="85" customFormat="1" ht="13.5" customHeight="1" x14ac:dyDescent="0.2">
      <c r="A17" s="111"/>
      <c r="B17" s="85" t="s">
        <v>123</v>
      </c>
      <c r="C17" s="85">
        <v>2005</v>
      </c>
      <c r="K17" s="62"/>
    </row>
    <row r="18" spans="1:11" s="85" customFormat="1" ht="13.5" customHeight="1" x14ac:dyDescent="0.2">
      <c r="A18" s="111"/>
      <c r="B18" s="85" t="s">
        <v>9</v>
      </c>
      <c r="C18" s="85">
        <v>2006</v>
      </c>
      <c r="K18" s="62"/>
    </row>
    <row r="19" spans="1:11" ht="13.5" customHeight="1" x14ac:dyDescent="0.2">
      <c r="K19" s="62"/>
    </row>
    <row r="20" spans="1:11" ht="13.5" customHeight="1" x14ac:dyDescent="0.2">
      <c r="A20" t="s">
        <v>30</v>
      </c>
      <c r="K20" s="62"/>
    </row>
    <row r="21" spans="1:11" ht="13.5" customHeight="1" x14ac:dyDescent="0.2">
      <c r="A21" s="63" t="s">
        <v>19</v>
      </c>
      <c r="B21" t="str">
        <f>IF(KI_Lpu_Fiú_20!B3=0,"-",KI_Lpu_Fiú_20!B3)</f>
        <v>Tamási Máté</v>
      </c>
      <c r="C21">
        <f>KI_Lpu_Fiú_20!C3</f>
        <v>2002</v>
      </c>
      <c r="D21" t="str">
        <f>KI_Lpu_Fiú_20!D3</f>
        <v>Kecskemét</v>
      </c>
      <c r="E21" t="str">
        <f>KI_Lpu_Fiú_20!E3</f>
        <v>Bányai Júlia Gimnázium</v>
      </c>
      <c r="F21" t="str">
        <f>KI_Lpu_Fiú_20!F3</f>
        <v>Bács-Kiskun</v>
      </c>
      <c r="I21">
        <f>KI_Lpu_Fiú_20!G3</f>
        <v>74</v>
      </c>
      <c r="J21">
        <f>KI_Lpu_Fiú_20!H3</f>
        <v>73</v>
      </c>
      <c r="K21" s="62">
        <f>KI_Lpu_Fiú_20!I3</f>
        <v>147</v>
      </c>
    </row>
    <row r="22" spans="1:11" ht="13.5" customHeight="1" x14ac:dyDescent="0.2">
      <c r="A22" s="63" t="s">
        <v>20</v>
      </c>
      <c r="B22" s="85" t="str">
        <f>IF(KI_Lpu_Fiú_20!B4=0,"-",KI_Lpu_Fiú_20!B4)</f>
        <v>Seiben Patrik</v>
      </c>
      <c r="C22">
        <f>KI_Lpu_Fiú_20!C4</f>
        <v>2002</v>
      </c>
      <c r="D22" t="str">
        <f>KI_Lpu_Fiú_20!D4</f>
        <v>Baja</v>
      </c>
      <c r="E22" t="str">
        <f>KI_Lpu_Fiú_20!E4</f>
        <v>Bajai SZC Türr István Gazdasági Szakgimnáziuma</v>
      </c>
      <c r="F22" t="str">
        <f>KI_Lpu_Fiú_20!F4</f>
        <v>Bács-Kiskun</v>
      </c>
      <c r="I22">
        <f>KI_Lpu_Fiú_20!G4</f>
        <v>69</v>
      </c>
      <c r="J22">
        <f>KI_Lpu_Fiú_20!H4</f>
        <v>76</v>
      </c>
      <c r="K22" s="62">
        <f>KI_Lpu_Fiú_20!I4</f>
        <v>145</v>
      </c>
    </row>
    <row r="23" spans="1:11" ht="13.5" customHeight="1" x14ac:dyDescent="0.2">
      <c r="A23" s="63" t="s">
        <v>21</v>
      </c>
      <c r="B23" s="85" t="str">
        <f>IF(KI_Lpu_Fiú_20!B5=0,"-",KI_Lpu_Fiú_20!B5)</f>
        <v>Tóth Dániel</v>
      </c>
      <c r="C23">
        <f>KI_Lpu_Fiú_20!C5</f>
        <v>2001</v>
      </c>
      <c r="D23" t="str">
        <f>KI_Lpu_Fiú_20!D5</f>
        <v>Baja</v>
      </c>
      <c r="E23" t="str">
        <f>KI_Lpu_Fiú_20!E5</f>
        <v>Szent László ÁMK</v>
      </c>
      <c r="F23" t="str">
        <f>KI_Lpu_Fiú_20!F5</f>
        <v>Bács-Kiskun</v>
      </c>
      <c r="I23">
        <f>KI_Lpu_Fiú_20!G5</f>
        <v>71</v>
      </c>
      <c r="J23">
        <f>KI_Lpu_Fiú_20!H5</f>
        <v>66</v>
      </c>
      <c r="K23" s="62">
        <f>KI_Lpu_Fiú_20!I5</f>
        <v>137</v>
      </c>
    </row>
    <row r="24" spans="1:11" ht="13.5" customHeight="1" x14ac:dyDescent="0.2">
      <c r="K24" s="62"/>
    </row>
    <row r="25" spans="1:11" ht="13.5" customHeight="1" x14ac:dyDescent="0.2">
      <c r="A25" s="85" t="s">
        <v>71</v>
      </c>
      <c r="K25" s="62"/>
    </row>
    <row r="26" spans="1:11" ht="13.5" customHeight="1" x14ac:dyDescent="0.2">
      <c r="A26" s="63"/>
      <c r="B26" s="85" t="s">
        <v>143</v>
      </c>
      <c r="K26" s="62"/>
    </row>
    <row r="27" spans="1:11" s="85" customFormat="1" ht="13.5" customHeight="1" x14ac:dyDescent="0.2">
      <c r="A27" s="111"/>
      <c r="B27" s="85" t="s">
        <v>89</v>
      </c>
      <c r="C27" s="85">
        <v>2002</v>
      </c>
      <c r="K27" s="62"/>
    </row>
    <row r="28" spans="1:11" s="85" customFormat="1" ht="13.5" customHeight="1" x14ac:dyDescent="0.2">
      <c r="A28" s="111"/>
      <c r="B28" s="85" t="s">
        <v>95</v>
      </c>
      <c r="C28" s="85">
        <v>2002</v>
      </c>
      <c r="K28" s="62"/>
    </row>
    <row r="29" spans="1:11" s="85" customFormat="1" ht="13.5" customHeight="1" x14ac:dyDescent="0.2">
      <c r="A29" s="111"/>
      <c r="B29" s="85" t="s">
        <v>92</v>
      </c>
      <c r="C29" s="85">
        <v>2001</v>
      </c>
      <c r="K29" s="62"/>
    </row>
    <row r="30" spans="1:11" s="85" customFormat="1" ht="13.5" customHeight="1" x14ac:dyDescent="0.2">
      <c r="A30" s="98"/>
      <c r="K30" s="62"/>
    </row>
    <row r="31" spans="1:11" s="85" customFormat="1" ht="13.5" customHeight="1" x14ac:dyDescent="0.2">
      <c r="A31" s="87" t="s">
        <v>112</v>
      </c>
      <c r="K31" s="62"/>
    </row>
    <row r="32" spans="1:11" s="85" customFormat="1" ht="13.5" customHeight="1" x14ac:dyDescent="0.2">
      <c r="A32" s="98" t="s">
        <v>19</v>
      </c>
      <c r="B32" s="85" t="str">
        <f>IF('Áik_Zlpu_Fiú_20 '!B3=0,"-",'Áik_Zlpu_Fiú_20 '!B3)</f>
        <v>-</v>
      </c>
      <c r="C32" s="85">
        <f>'Áik_Zlpu_Fiú_20 '!C3</f>
        <v>0</v>
      </c>
      <c r="D32" s="85">
        <f>'Áik_Zlpu_Fiú_20 '!D3</f>
        <v>0</v>
      </c>
      <c r="E32" s="85">
        <f>'Áik_Zlpu_Fiú_20 '!E3</f>
        <v>0</v>
      </c>
      <c r="F32" s="85">
        <f>'Áik_Zlpu_Fiú_20 '!F3</f>
        <v>0</v>
      </c>
      <c r="I32" s="85">
        <f>'Áik_Zlpu_Fiú_20 '!G3</f>
        <v>0</v>
      </c>
      <c r="J32" s="85">
        <f>'Áik_Zlpu_Fiú_20 '!H3</f>
        <v>0</v>
      </c>
      <c r="K32" s="85">
        <f>'Áik_Zlpu_Fiú_20 '!I3</f>
        <v>0</v>
      </c>
    </row>
    <row r="33" spans="1:11" s="85" customFormat="1" ht="13.5" customHeight="1" x14ac:dyDescent="0.2">
      <c r="A33" s="98" t="s">
        <v>20</v>
      </c>
      <c r="B33" s="85" t="str">
        <f>IF('Áik_Zlpu_Fiú_20 '!B4=0,"-",'Áik_Zlpu_Fiú_20 '!B4)</f>
        <v>-</v>
      </c>
      <c r="C33" s="85">
        <f>'Áik_Zlpu_Fiú_20 '!C4</f>
        <v>0</v>
      </c>
      <c r="D33" s="85">
        <f>'Áik_Zlpu_Fiú_20 '!D4</f>
        <v>0</v>
      </c>
      <c r="E33" s="85">
        <f>'Áik_Zlpu_Fiú_20 '!E4</f>
        <v>0</v>
      </c>
      <c r="F33" s="85">
        <f>'Áik_Zlpu_Fiú_20 '!F4</f>
        <v>0</v>
      </c>
      <c r="I33" s="85">
        <f>'Áik_Zlpu_Fiú_20 '!G4</f>
        <v>0</v>
      </c>
      <c r="J33" s="85">
        <f>'Áik_Zlpu_Fiú_20 '!H4</f>
        <v>0</v>
      </c>
      <c r="K33" s="85">
        <f>'Áik_Zlpu_Fiú_20 '!I4</f>
        <v>0</v>
      </c>
    </row>
    <row r="34" spans="1:11" s="85" customFormat="1" ht="13.5" customHeight="1" x14ac:dyDescent="0.2">
      <c r="A34" s="98" t="s">
        <v>21</v>
      </c>
      <c r="B34" s="85" t="str">
        <f>IF('Áik_Zlpu_Fiú_20 '!B5=0,"-",'Áik_Zlpu_Fiú_20 '!B5)</f>
        <v>-</v>
      </c>
      <c r="C34" s="85">
        <f>'Áik_Zlpu_Fiú_20 '!C5</f>
        <v>0</v>
      </c>
      <c r="D34" s="85">
        <f>'Áik_Zlpu_Fiú_20 '!D5</f>
        <v>0</v>
      </c>
      <c r="E34" s="85">
        <f>'Áik_Zlpu_Fiú_20 '!E5</f>
        <v>0</v>
      </c>
      <c r="F34" s="85">
        <f>'Áik_Zlpu_Fiú_20 '!F5</f>
        <v>0</v>
      </c>
      <c r="I34" s="85">
        <f>'Áik_Zlpu_Fiú_20 '!G5</f>
        <v>0</v>
      </c>
      <c r="J34" s="85">
        <f>'Áik_Zlpu_Fiú_20 '!H5</f>
        <v>0</v>
      </c>
      <c r="K34" s="85">
        <f>'Áik_Zlpu_Fiú_20 '!I5</f>
        <v>0</v>
      </c>
    </row>
    <row r="35" spans="1:11" s="85" customFormat="1" ht="13.5" customHeight="1" x14ac:dyDescent="0.2">
      <c r="A35" s="98"/>
      <c r="K35" s="62"/>
    </row>
    <row r="36" spans="1:11" s="85" customFormat="1" ht="13.5" customHeight="1" x14ac:dyDescent="0.2">
      <c r="A36" s="87" t="s">
        <v>116</v>
      </c>
      <c r="K36" s="62"/>
    </row>
    <row r="37" spans="1:11" s="85" customFormat="1" ht="13.5" customHeight="1" x14ac:dyDescent="0.2">
      <c r="A37" s="98"/>
      <c r="B37" s="85" t="s">
        <v>143</v>
      </c>
      <c r="K37" s="62"/>
    </row>
    <row r="38" spans="1:11" s="85" customFormat="1" ht="13.5" customHeight="1" x14ac:dyDescent="0.2">
      <c r="A38" s="111"/>
      <c r="B38" s="85" t="s">
        <v>27</v>
      </c>
      <c r="K38" s="62"/>
    </row>
    <row r="39" spans="1:11" s="85" customFormat="1" ht="13.5" customHeight="1" x14ac:dyDescent="0.2">
      <c r="A39" s="98"/>
      <c r="K39" s="62"/>
    </row>
    <row r="40" spans="1:11" s="85" customFormat="1" ht="13.5" customHeight="1" x14ac:dyDescent="0.2">
      <c r="A40" s="87" t="s">
        <v>117</v>
      </c>
      <c r="K40" s="62"/>
    </row>
    <row r="41" spans="1:11" s="85" customFormat="1" ht="13.5" customHeight="1" x14ac:dyDescent="0.2">
      <c r="A41" s="98" t="s">
        <v>19</v>
      </c>
      <c r="B41" s="85" t="str">
        <f>IF('KI_Zlpu_Fiú_20 '!B3=0,"-",'KI_Zlpu_Fiú_20 '!B3)</f>
        <v>-</v>
      </c>
      <c r="C41" s="85">
        <f>'KI_Zlpu_Fiú_20 '!C3</f>
        <v>0</v>
      </c>
      <c r="D41" s="85">
        <f>'KI_Zlpu_Fiú_20 '!D3</f>
        <v>0</v>
      </c>
      <c r="E41" s="85">
        <f>'KI_Zlpu_Fiú_20 '!E3</f>
        <v>0</v>
      </c>
      <c r="F41" s="85">
        <f>'KI_Zlpu_Fiú_20 '!F3</f>
        <v>0</v>
      </c>
      <c r="I41" s="85">
        <f>'KI_Zlpu_Fiú_20 '!G3</f>
        <v>0</v>
      </c>
      <c r="J41" s="85">
        <f>'KI_Zlpu_Fiú_20 '!H3</f>
        <v>0</v>
      </c>
      <c r="K41" s="85">
        <f>'KI_Zlpu_Fiú_20 '!I3</f>
        <v>0</v>
      </c>
    </row>
    <row r="42" spans="1:11" ht="13.5" customHeight="1" x14ac:dyDescent="0.2">
      <c r="A42" s="98" t="s">
        <v>20</v>
      </c>
      <c r="B42" s="85" t="str">
        <f>IF('KI_Zlpu_Fiú_20 '!B4=0,"-",'KI_Zlpu_Fiú_20 '!B4)</f>
        <v>-</v>
      </c>
      <c r="C42" s="85">
        <f>'KI_Zlpu_Fiú_20 '!C4</f>
        <v>0</v>
      </c>
      <c r="D42" s="85">
        <f>'KI_Zlpu_Fiú_20 '!D4</f>
        <v>0</v>
      </c>
      <c r="E42" s="85">
        <f>'KI_Zlpu_Fiú_20 '!E4</f>
        <v>0</v>
      </c>
      <c r="F42" s="85">
        <f>'KI_Zlpu_Fiú_20 '!F4</f>
        <v>0</v>
      </c>
      <c r="I42" s="85">
        <f>'KI_Zlpu_Fiú_20 '!G4</f>
        <v>0</v>
      </c>
      <c r="J42" s="85">
        <f>'KI_Zlpu_Fiú_20 '!H4</f>
        <v>0</v>
      </c>
      <c r="K42" s="85">
        <f>'KI_Zlpu_Fiú_20 '!I4</f>
        <v>0</v>
      </c>
    </row>
    <row r="43" spans="1:11" ht="13.5" customHeight="1" x14ac:dyDescent="0.2">
      <c r="A43" s="98" t="s">
        <v>21</v>
      </c>
      <c r="B43" s="85" t="str">
        <f>IF('KI_Zlpu_Fiú_20 '!B5=0,"-",'KI_Zlpu_Fiú_20 '!B5)</f>
        <v>-</v>
      </c>
      <c r="C43" s="85">
        <f>'KI_Zlpu_Fiú_20 '!C5</f>
        <v>0</v>
      </c>
      <c r="D43" s="85">
        <f>'KI_Zlpu_Fiú_20 '!D5</f>
        <v>0</v>
      </c>
      <c r="E43" s="85">
        <f>'KI_Zlpu_Fiú_20 '!E5</f>
        <v>0</v>
      </c>
      <c r="F43" s="85">
        <f>'KI_Zlpu_Fiú_20 '!F5</f>
        <v>0</v>
      </c>
      <c r="I43" s="85">
        <f>'KI_Zlpu_Fiú_20 '!G5</f>
        <v>0</v>
      </c>
      <c r="J43" s="85">
        <f>'KI_Zlpu_Fiú_20 '!H5</f>
        <v>0</v>
      </c>
      <c r="K43" s="85">
        <f>'KI_Zlpu_Fiú_20 '!I5</f>
        <v>0</v>
      </c>
    </row>
    <row r="44" spans="1:11" ht="13.5" customHeight="1" x14ac:dyDescent="0.2">
      <c r="A44" s="63"/>
      <c r="K44" s="62"/>
    </row>
    <row r="45" spans="1:11" ht="13.5" customHeight="1" x14ac:dyDescent="0.2">
      <c r="A45" s="87" t="s">
        <v>118</v>
      </c>
      <c r="I45">
        <f>Áik_Lpu_Leány_20!G4</f>
        <v>0</v>
      </c>
      <c r="J45">
        <f>Áik_Lpu_Leány_20!H4</f>
        <v>0</v>
      </c>
      <c r="K45" s="62">
        <f>Áik_Lpu_Leány_20!I4</f>
        <v>0</v>
      </c>
    </row>
    <row r="46" spans="1:11" ht="13.5" customHeight="1" x14ac:dyDescent="0.2">
      <c r="A46" s="63"/>
      <c r="B46" s="85" t="s">
        <v>143</v>
      </c>
      <c r="I46">
        <f>Áik_Lpu_Leány_20!G5</f>
        <v>0</v>
      </c>
      <c r="J46">
        <f>Áik_Lpu_Leány_20!H5</f>
        <v>0</v>
      </c>
      <c r="K46" s="62">
        <f>Áik_Lpu_Leány_20!I5</f>
        <v>0</v>
      </c>
    </row>
    <row r="47" spans="1:11" s="85" customFormat="1" ht="13.5" customHeight="1" x14ac:dyDescent="0.2">
      <c r="A47" s="111"/>
      <c r="B47" s="85" t="s">
        <v>27</v>
      </c>
      <c r="K47" s="62"/>
    </row>
    <row r="48" spans="1:11" s="85" customFormat="1" ht="13.5" customHeight="1" x14ac:dyDescent="0.2">
      <c r="A48" s="98"/>
      <c r="K48" s="62"/>
    </row>
    <row r="49" spans="1:11" s="85" customFormat="1" ht="13.5" customHeight="1" x14ac:dyDescent="0.2">
      <c r="A49" s="87" t="s">
        <v>31</v>
      </c>
      <c r="K49" s="62"/>
    </row>
    <row r="50" spans="1:11" s="85" customFormat="1" ht="13.5" customHeight="1" x14ac:dyDescent="0.2">
      <c r="A50" s="98" t="s">
        <v>19</v>
      </c>
      <c r="B50" s="85" t="str">
        <f>IF(Áik_Lpu_Leány_20!B3=0,"-",Áik_Lpu_Leány_20!B3)</f>
        <v>Mácsai Anna</v>
      </c>
      <c r="C50" s="85">
        <f>Áik_Lpu_Leány_20!C3</f>
        <v>2007</v>
      </c>
      <c r="D50" s="85" t="str">
        <f>Áik_Lpu_Leány_20!D3</f>
        <v>Kalocsa</v>
      </c>
      <c r="E50" s="85" t="str">
        <f>Áik_Lpu_Leány_20!E3</f>
        <v>Kalocsai Eperföldi Sportiskolai Altalános Iskola</v>
      </c>
      <c r="F50" s="85" t="str">
        <f>Áik_Lpu_Leány_20!F3</f>
        <v>Bács-Kiskun</v>
      </c>
      <c r="I50" s="85">
        <f>Áik_Lpu_Leány_20!G3</f>
        <v>79</v>
      </c>
      <c r="J50" s="85">
        <f>Áik_Lpu_Leány_20!H3</f>
        <v>74</v>
      </c>
      <c r="K50" s="85">
        <f>Áik_Lpu_Leány_20!I3</f>
        <v>153</v>
      </c>
    </row>
    <row r="51" spans="1:11" s="85" customFormat="1" ht="13.5" customHeight="1" x14ac:dyDescent="0.2">
      <c r="A51" s="98" t="s">
        <v>20</v>
      </c>
      <c r="B51" s="85" t="str">
        <f>IF(Áik_Lpu_Leány_20!B4=0,"-",Áik_Lpu_Leány_20!B4)</f>
        <v>-</v>
      </c>
      <c r="C51" s="85">
        <f>Áik_Lpu_Leány_20!C4</f>
        <v>0</v>
      </c>
      <c r="D51" s="85">
        <f>Áik_Lpu_Leány_20!D4</f>
        <v>0</v>
      </c>
      <c r="E51" s="85">
        <f>Áik_Lpu_Leány_20!E4</f>
        <v>0</v>
      </c>
      <c r="F51" s="85">
        <f>Áik_Lpu_Leány_20!F4</f>
        <v>0</v>
      </c>
      <c r="I51" s="85">
        <f>Áik_Lpu_Leány_20!G4</f>
        <v>0</v>
      </c>
      <c r="J51" s="85">
        <f>Áik_Lpu_Leány_20!H4</f>
        <v>0</v>
      </c>
      <c r="K51" s="85">
        <f>Áik_Lpu_Leány_20!I4</f>
        <v>0</v>
      </c>
    </row>
    <row r="52" spans="1:11" s="85" customFormat="1" ht="13.5" customHeight="1" x14ac:dyDescent="0.2">
      <c r="A52" s="98" t="s">
        <v>21</v>
      </c>
      <c r="B52" s="85" t="str">
        <f>IF(Áik_Lpu_Leány_20!B5=0,"-",Áik_Lpu_Leány_20!B5)</f>
        <v>-</v>
      </c>
      <c r="C52" s="85">
        <f>Áik_Lpu_Leány_20!C5</f>
        <v>0</v>
      </c>
      <c r="D52" s="85">
        <f>Áik_Lpu_Leány_20!D5</f>
        <v>0</v>
      </c>
      <c r="E52" s="85">
        <f>Áik_Lpu_Leány_20!E5</f>
        <v>0</v>
      </c>
      <c r="F52" s="85">
        <f>Áik_Lpu_Leány_20!F5</f>
        <v>0</v>
      </c>
      <c r="I52" s="85">
        <f>Áik_Lpu_Leány_20!G5</f>
        <v>0</v>
      </c>
      <c r="J52" s="85">
        <f>Áik_Lpu_Leány_20!H5</f>
        <v>0</v>
      </c>
      <c r="K52" s="85">
        <f>Áik_Lpu_Leány_20!I5</f>
        <v>0</v>
      </c>
    </row>
    <row r="53" spans="1:11" s="85" customFormat="1" ht="13.5" customHeight="1" x14ac:dyDescent="0.2">
      <c r="A53" s="98"/>
      <c r="K53" s="62"/>
    </row>
    <row r="54" spans="1:11" ht="13.5" customHeight="1" x14ac:dyDescent="0.2">
      <c r="A54" s="85" t="s">
        <v>72</v>
      </c>
      <c r="K54" s="62"/>
    </row>
    <row r="55" spans="1:11" ht="13.5" customHeight="1" x14ac:dyDescent="0.2">
      <c r="A55" s="63"/>
      <c r="B55" s="85" t="s">
        <v>143</v>
      </c>
      <c r="K55" s="62"/>
    </row>
    <row r="56" spans="1:11" s="85" customFormat="1" ht="13.5" customHeight="1" x14ac:dyDescent="0.2">
      <c r="A56" s="111"/>
      <c r="B56" s="85" t="s">
        <v>27</v>
      </c>
      <c r="K56" s="62"/>
    </row>
    <row r="57" spans="1:11" ht="13.5" customHeight="1" x14ac:dyDescent="0.2">
      <c r="K57" s="62"/>
    </row>
    <row r="58" spans="1:11" ht="13.5" customHeight="1" x14ac:dyDescent="0.2">
      <c r="A58" t="s">
        <v>32</v>
      </c>
      <c r="K58" s="62"/>
    </row>
    <row r="59" spans="1:11" ht="13.5" customHeight="1" x14ac:dyDescent="0.2">
      <c r="A59" s="63" t="s">
        <v>19</v>
      </c>
      <c r="B59" t="str">
        <f>IF(KI_Lpu_Leány_20!B3=0,"-",KI_Lpu_Leány_20!B3)</f>
        <v>Czuczu Cintia</v>
      </c>
      <c r="C59">
        <f>KI_Lpu_Leány_20!C3</f>
        <v>2001</v>
      </c>
      <c r="D59" t="str">
        <f>KI_Lpu_Leány_20!D3</f>
        <v>Kalocsa</v>
      </c>
      <c r="E59" t="str">
        <f>KI_Lpu_Leány_20!E3</f>
        <v>Bajai Szakképzési Centrum Kalocsai Dózsa György Szakgimnáziuma, Szakközépiskolája és Kollégiuma</v>
      </c>
      <c r="F59" t="str">
        <f>KI_Lpu_Leány_20!F3</f>
        <v>Bács-Kiskun</v>
      </c>
      <c r="I59">
        <f>KI_Lpu_Leány_20!G3</f>
        <v>75</v>
      </c>
      <c r="J59">
        <f>KI_Lpu_Leány_20!H3</f>
        <v>83</v>
      </c>
      <c r="K59" s="62">
        <f>KI_Lpu_Leány_20!I3</f>
        <v>158</v>
      </c>
    </row>
    <row r="60" spans="1:11" ht="13.5" customHeight="1" x14ac:dyDescent="0.2">
      <c r="A60" s="63" t="s">
        <v>20</v>
      </c>
      <c r="B60" s="85" t="str">
        <f>IF(KI_Lpu_Leány_20!B4=0,"-",KI_Lpu_Leány_20!B4)</f>
        <v>Kniezl Tímea</v>
      </c>
      <c r="C60">
        <f>KI_Lpu_Leány_20!C4</f>
        <v>2000</v>
      </c>
      <c r="D60" t="str">
        <f>KI_Lpu_Leány_20!D4</f>
        <v>Kalocsa</v>
      </c>
      <c r="E60" t="str">
        <f>KI_Lpu_Leány_20!E4</f>
        <v>Bajai Szakképzési Centrum Kalocsai Kossuth Zsuzsanna Szakgimnáziuma, Szakközépiskolája és Kollégiuma</v>
      </c>
      <c r="F60" t="str">
        <f>KI_Lpu_Leány_20!F4</f>
        <v>Bács-Kiskun</v>
      </c>
      <c r="I60">
        <f>KI_Lpu_Leány_20!G4</f>
        <v>79</v>
      </c>
      <c r="J60">
        <f>KI_Lpu_Leány_20!H4</f>
        <v>76</v>
      </c>
      <c r="K60" s="62">
        <f>KI_Lpu_Leány_20!I4</f>
        <v>155</v>
      </c>
    </row>
    <row r="61" spans="1:11" ht="13.5" customHeight="1" x14ac:dyDescent="0.2">
      <c r="A61" s="63" t="s">
        <v>21</v>
      </c>
      <c r="B61" s="85" t="str">
        <f>IF(KI_Lpu_Leány_20!B5=0,"-",KI_Lpu_Leány_20!B5)</f>
        <v>Horváth Veronika</v>
      </c>
      <c r="C61">
        <f>KI_Lpu_Leány_20!C5</f>
        <v>2003</v>
      </c>
      <c r="D61" t="str">
        <f>KI_Lpu_Leány_20!D5</f>
        <v>Kalocsa</v>
      </c>
      <c r="E61" t="str">
        <f>KI_Lpu_Leány_20!E5</f>
        <v>Bajai Szakképzési Centrum Kalocsai Dózsa György Szakgimnáziuma, Szakközépiskolája és Kollégiuma</v>
      </c>
      <c r="F61" t="str">
        <f>KI_Lpu_Leány_20!F5</f>
        <v>Bács-Kiskun</v>
      </c>
      <c r="I61">
        <f>KI_Lpu_Leány_20!G5</f>
        <v>73</v>
      </c>
      <c r="J61">
        <f>KI_Lpu_Leány_20!H5</f>
        <v>65</v>
      </c>
      <c r="K61" s="62">
        <f>KI_Lpu_Leány_20!I5</f>
        <v>138</v>
      </c>
    </row>
    <row r="62" spans="1:11" ht="13.5" customHeight="1" x14ac:dyDescent="0.2">
      <c r="K62" s="62"/>
    </row>
    <row r="63" spans="1:11" ht="13.5" customHeight="1" x14ac:dyDescent="0.2">
      <c r="A63" s="85" t="s">
        <v>73</v>
      </c>
      <c r="K63" s="62"/>
    </row>
    <row r="64" spans="1:11" ht="13.5" customHeight="1" x14ac:dyDescent="0.2">
      <c r="A64" s="63"/>
      <c r="B64" s="85" t="s">
        <v>143</v>
      </c>
      <c r="K64" s="62"/>
    </row>
    <row r="65" spans="1:11" s="85" customFormat="1" ht="13.5" customHeight="1" x14ac:dyDescent="0.2">
      <c r="A65" s="111"/>
      <c r="B65" s="85" t="s">
        <v>14</v>
      </c>
      <c r="C65" s="85">
        <v>2001</v>
      </c>
      <c r="K65" s="62"/>
    </row>
    <row r="66" spans="1:11" s="85" customFormat="1" ht="13.5" customHeight="1" x14ac:dyDescent="0.2">
      <c r="A66" s="111"/>
      <c r="B66" s="85" t="s">
        <v>84</v>
      </c>
      <c r="C66" s="85">
        <v>2003</v>
      </c>
      <c r="K66" s="62"/>
    </row>
    <row r="67" spans="1:11" s="85" customFormat="1" ht="13.5" customHeight="1" x14ac:dyDescent="0.2">
      <c r="A67" s="111"/>
      <c r="B67" s="85" t="s">
        <v>85</v>
      </c>
      <c r="C67" s="85">
        <v>2000</v>
      </c>
      <c r="K67" s="62"/>
    </row>
    <row r="68" spans="1:11" ht="13.5" customHeight="1" x14ac:dyDescent="0.2">
      <c r="K68" s="62"/>
    </row>
    <row r="69" spans="1:11" s="85" customFormat="1" ht="13.5" customHeight="1" x14ac:dyDescent="0.2">
      <c r="A69" s="85" t="s">
        <v>114</v>
      </c>
      <c r="K69" s="62"/>
    </row>
    <row r="70" spans="1:11" s="85" customFormat="1" ht="13.5" customHeight="1" x14ac:dyDescent="0.2">
      <c r="A70" s="85" t="s">
        <v>19</v>
      </c>
      <c r="B70" s="85" t="str">
        <f>IF('Áik_Zlpu_Leány_20 '!B3=0,"-",'Áik_Zlpu_Leány_20 '!B3)</f>
        <v>-</v>
      </c>
      <c r="C70" s="85">
        <f>'Áik_Zlpu_Leány_20 '!C3</f>
        <v>0</v>
      </c>
      <c r="D70" s="85">
        <f>'Áik_Zlpu_Leány_20 '!D3</f>
        <v>0</v>
      </c>
      <c r="E70" s="85">
        <f>'Áik_Zlpu_Leány_20 '!E3</f>
        <v>0</v>
      </c>
      <c r="F70" s="85">
        <f>'Áik_Zlpu_Leány_20 '!F3</f>
        <v>0</v>
      </c>
      <c r="I70" s="85">
        <f>'Áik_Zlpu_Leány_20 '!G3</f>
        <v>0</v>
      </c>
      <c r="J70" s="85">
        <f>'Áik_Zlpu_Leány_20 '!H3</f>
        <v>0</v>
      </c>
      <c r="K70" s="85">
        <f>'Áik_Zlpu_Leány_20 '!I3</f>
        <v>0</v>
      </c>
    </row>
    <row r="71" spans="1:11" s="85" customFormat="1" ht="13.5" customHeight="1" x14ac:dyDescent="0.2">
      <c r="A71" s="85" t="s">
        <v>20</v>
      </c>
      <c r="B71" s="85" t="str">
        <f>IF('Áik_Zlpu_Leány_20 '!B4=0,"-",'Áik_Zlpu_Leány_20 '!B4)</f>
        <v>-</v>
      </c>
      <c r="C71" s="85">
        <f>'Áik_Zlpu_Leány_20 '!C4</f>
        <v>0</v>
      </c>
      <c r="D71" s="85">
        <f>'Áik_Zlpu_Leány_20 '!D4</f>
        <v>0</v>
      </c>
      <c r="E71" s="85">
        <f>'Áik_Zlpu_Leány_20 '!E4</f>
        <v>0</v>
      </c>
      <c r="F71" s="85">
        <f>'Áik_Zlpu_Leány_20 '!F4</f>
        <v>0</v>
      </c>
      <c r="I71" s="85">
        <f>'Áik_Zlpu_Leány_20 '!G4</f>
        <v>0</v>
      </c>
      <c r="J71" s="85">
        <f>'Áik_Zlpu_Leány_20 '!H4</f>
        <v>0</v>
      </c>
      <c r="K71" s="85">
        <f>'Áik_Zlpu_Leány_20 '!I4</f>
        <v>0</v>
      </c>
    </row>
    <row r="72" spans="1:11" s="85" customFormat="1" ht="13.5" customHeight="1" x14ac:dyDescent="0.2">
      <c r="A72" s="85" t="s">
        <v>21</v>
      </c>
      <c r="B72" s="85" t="str">
        <f>IF('Áik_Zlpu_Leány_20 '!B5=0,"-",'Áik_Zlpu_Leány_20 '!B5)</f>
        <v>-</v>
      </c>
      <c r="C72" s="85">
        <f>'Áik_Zlpu_Leány_20 '!C5</f>
        <v>0</v>
      </c>
      <c r="D72" s="85">
        <f>'Áik_Zlpu_Leány_20 '!D5</f>
        <v>0</v>
      </c>
      <c r="E72" s="85">
        <f>'Áik_Zlpu_Leány_20 '!E5</f>
        <v>0</v>
      </c>
      <c r="F72" s="85">
        <f>'Áik_Zlpu_Leány_20 '!F5</f>
        <v>0</v>
      </c>
      <c r="I72" s="85">
        <f>'Áik_Zlpu_Leány_20 '!G5</f>
        <v>0</v>
      </c>
      <c r="J72" s="85">
        <f>'Áik_Zlpu_Leány_20 '!H5</f>
        <v>0</v>
      </c>
      <c r="K72" s="85">
        <f>'Áik_Zlpu_Leány_20 '!I5</f>
        <v>0</v>
      </c>
    </row>
    <row r="73" spans="1:11" s="85" customFormat="1" ht="13.5" customHeight="1" x14ac:dyDescent="0.2">
      <c r="K73" s="62"/>
    </row>
    <row r="74" spans="1:11" s="85" customFormat="1" ht="13.5" customHeight="1" x14ac:dyDescent="0.2">
      <c r="A74" s="85" t="s">
        <v>119</v>
      </c>
      <c r="K74" s="62"/>
    </row>
    <row r="75" spans="1:11" s="85" customFormat="1" ht="13.5" customHeight="1" x14ac:dyDescent="0.2">
      <c r="B75" s="85" t="s">
        <v>143</v>
      </c>
      <c r="K75" s="62"/>
    </row>
    <row r="76" spans="1:11" s="85" customFormat="1" ht="13.5" customHeight="1" x14ac:dyDescent="0.2">
      <c r="B76" s="85" t="s">
        <v>27</v>
      </c>
      <c r="K76" s="62"/>
    </row>
    <row r="77" spans="1:11" s="85" customFormat="1" ht="13.5" customHeight="1" x14ac:dyDescent="0.2">
      <c r="K77" s="62"/>
    </row>
    <row r="78" spans="1:11" s="85" customFormat="1" ht="13.5" customHeight="1" x14ac:dyDescent="0.2">
      <c r="A78" s="85" t="s">
        <v>115</v>
      </c>
      <c r="K78" s="62"/>
    </row>
    <row r="79" spans="1:11" s="85" customFormat="1" ht="13.5" customHeight="1" x14ac:dyDescent="0.2">
      <c r="A79" s="85" t="s">
        <v>19</v>
      </c>
      <c r="B79" s="85" t="str">
        <f>IF('KI_Zlpu_Leány_20 '!B3=0,"-",'KI_Zlpu_Leány_20 '!B3)</f>
        <v>-</v>
      </c>
      <c r="C79" s="85">
        <f>'KI_Zlpu_Leány_20 '!C3</f>
        <v>0</v>
      </c>
      <c r="D79" s="85">
        <f>'KI_Zlpu_Leány_20 '!D3</f>
        <v>0</v>
      </c>
      <c r="E79" s="85">
        <f>'KI_Zlpu_Leány_20 '!E3</f>
        <v>0</v>
      </c>
      <c r="F79" s="85">
        <f>'KI_Zlpu_Leány_20 '!F3</f>
        <v>0</v>
      </c>
      <c r="I79" s="85">
        <f>'KI_Zlpu_Leány_20 '!G3</f>
        <v>0</v>
      </c>
      <c r="J79" s="85">
        <f>'KI_Zlpu_Leány_20 '!H3</f>
        <v>0</v>
      </c>
      <c r="K79" s="85">
        <f>'KI_Zlpu_Leány_20 '!I3</f>
        <v>0</v>
      </c>
    </row>
    <row r="80" spans="1:11" s="85" customFormat="1" ht="13.5" customHeight="1" x14ac:dyDescent="0.2">
      <c r="A80" s="85" t="s">
        <v>20</v>
      </c>
      <c r="B80" s="85" t="str">
        <f>IF('KI_Zlpu_Leány_20 '!B4=0,"-",'KI_Zlpu_Leány_20 '!B4)</f>
        <v>-</v>
      </c>
      <c r="C80" s="85">
        <f>'KI_Zlpu_Leány_20 '!C4</f>
        <v>0</v>
      </c>
      <c r="D80" s="85">
        <f>'KI_Zlpu_Leány_20 '!D4</f>
        <v>0</v>
      </c>
      <c r="E80" s="85">
        <f>'KI_Zlpu_Leány_20 '!E4</f>
        <v>0</v>
      </c>
      <c r="F80" s="85">
        <f>'KI_Zlpu_Leány_20 '!F4</f>
        <v>0</v>
      </c>
      <c r="I80" s="85">
        <f>'KI_Zlpu_Leány_20 '!G4</f>
        <v>0</v>
      </c>
      <c r="J80" s="85">
        <f>'KI_Zlpu_Leány_20 '!H4</f>
        <v>0</v>
      </c>
      <c r="K80" s="85">
        <f>'KI_Zlpu_Leány_20 '!I4</f>
        <v>0</v>
      </c>
    </row>
    <row r="81" spans="1:11" s="85" customFormat="1" ht="13.5" customHeight="1" x14ac:dyDescent="0.2">
      <c r="A81" s="85" t="s">
        <v>21</v>
      </c>
      <c r="B81" s="85" t="str">
        <f>IF('KI_Zlpu_Leány_20 '!B5=0,"-",'KI_Zlpu_Leány_20 '!B5)</f>
        <v>-</v>
      </c>
      <c r="C81" s="85">
        <f>'KI_Zlpu_Leány_20 '!C5</f>
        <v>0</v>
      </c>
      <c r="D81" s="85">
        <f>'KI_Zlpu_Leány_20 '!D5</f>
        <v>0</v>
      </c>
      <c r="E81" s="85">
        <f>'KI_Zlpu_Leány_20 '!E5</f>
        <v>0</v>
      </c>
      <c r="F81" s="85">
        <f>'KI_Zlpu_Leány_20 '!F5</f>
        <v>0</v>
      </c>
      <c r="I81" s="85">
        <f>'KI_Zlpu_Leány_20 '!G5</f>
        <v>0</v>
      </c>
      <c r="J81" s="85">
        <f>'KI_Zlpu_Leány_20 '!H5</f>
        <v>0</v>
      </c>
      <c r="K81" s="85">
        <f>'KI_Zlpu_Leány_20 '!I5</f>
        <v>0</v>
      </c>
    </row>
    <row r="82" spans="1:11" s="85" customFormat="1" ht="13.5" customHeight="1" x14ac:dyDescent="0.2">
      <c r="K82" s="62"/>
    </row>
    <row r="83" spans="1:11" s="85" customFormat="1" ht="13.5" customHeight="1" x14ac:dyDescent="0.2">
      <c r="A83" s="85" t="s">
        <v>120</v>
      </c>
      <c r="K83" s="62"/>
    </row>
    <row r="84" spans="1:11" s="85" customFormat="1" ht="13.5" customHeight="1" x14ac:dyDescent="0.2">
      <c r="B84" s="85" t="s">
        <v>143</v>
      </c>
      <c r="K84" s="62"/>
    </row>
    <row r="85" spans="1:11" s="85" customFormat="1" ht="13.5" customHeight="1" x14ac:dyDescent="0.2">
      <c r="B85" s="85" t="s">
        <v>27</v>
      </c>
      <c r="K85" s="62"/>
    </row>
    <row r="86" spans="1:11" ht="13.5" customHeight="1" x14ac:dyDescent="0.2">
      <c r="K86" s="62"/>
    </row>
    <row r="87" spans="1:11" ht="13.5" customHeight="1" x14ac:dyDescent="0.2">
      <c r="A87" t="s">
        <v>33</v>
      </c>
      <c r="K87" s="62"/>
    </row>
    <row r="88" spans="1:11" ht="13.5" customHeight="1" x14ac:dyDescent="0.2">
      <c r="A88" s="63" t="s">
        <v>19</v>
      </c>
      <c r="B88" t="str">
        <f>IF(Áik_Lpi_Fiú_20!B3=0,"-",Áik_Lpi_Fiú_20!B3)</f>
        <v>Fodor Ádám</v>
      </c>
      <c r="C88">
        <f>Áik_Lpi_Fiú_20!C3</f>
        <v>2005</v>
      </c>
      <c r="D88" t="str">
        <f>Áik_Lpi_Fiú_20!D3</f>
        <v>Kecskemét</v>
      </c>
      <c r="E88" t="str">
        <f>Áik_Lpi_Fiú_20!E3</f>
        <v>Kecskeméti Belvárosi Zrínyi Ilona Általános Iskola</v>
      </c>
      <c r="F88" t="str">
        <f>Áik_Lpi_Fiú_20!F3</f>
        <v>Bács-Kiskun</v>
      </c>
      <c r="I88">
        <f>Áik_Lpi_Fiú_20!G3</f>
        <v>81</v>
      </c>
      <c r="J88">
        <f>Áik_Lpi_Fiú_20!H3</f>
        <v>88</v>
      </c>
      <c r="K88" s="62">
        <f>Áik_Lpi_Fiú_20!I3</f>
        <v>169</v>
      </c>
    </row>
    <row r="89" spans="1:11" ht="13.5" customHeight="1" x14ac:dyDescent="0.2">
      <c r="A89" s="63" t="s">
        <v>20</v>
      </c>
      <c r="B89" s="85" t="str">
        <f>IF(Áik_Lpi_Fiú_20!B4=0,"-",Áik_Lpi_Fiú_20!B4)</f>
        <v>Stróbl Ádám</v>
      </c>
      <c r="C89">
        <f>Áik_Lpi_Fiú_20!C4</f>
        <v>2006</v>
      </c>
      <c r="D89" t="str">
        <f>Áik_Lpi_Fiú_20!D4</f>
        <v>Kecskemét</v>
      </c>
      <c r="E89" t="str">
        <f>Áik_Lpi_Fiú_20!E4</f>
        <v>Kecskeméti Református Általános Iskola</v>
      </c>
      <c r="F89" t="str">
        <f>Áik_Lpi_Fiú_20!F4</f>
        <v>Bács-Kiskun</v>
      </c>
      <c r="I89">
        <f>Áik_Lpi_Fiú_20!G4</f>
        <v>64</v>
      </c>
      <c r="J89">
        <f>Áik_Lpi_Fiú_20!H4</f>
        <v>70</v>
      </c>
      <c r="K89" s="62">
        <f>Áik_Lpi_Fiú_20!I4</f>
        <v>134</v>
      </c>
    </row>
    <row r="90" spans="1:11" ht="13.5" customHeight="1" x14ac:dyDescent="0.2">
      <c r="A90" s="63" t="s">
        <v>21</v>
      </c>
      <c r="B90" s="85" t="str">
        <f>IF(Áik_Lpi_Fiú_20!B5=0,"-",Áik_Lpi_Fiú_20!B5)</f>
        <v>Farkas Dávid</v>
      </c>
      <c r="C90">
        <f>Áik_Lpi_Fiú_20!C5</f>
        <v>2005</v>
      </c>
      <c r="D90" t="str">
        <f>Áik_Lpi_Fiú_20!D5</f>
        <v>Kecskemét</v>
      </c>
      <c r="E90" t="str">
        <f>Áik_Lpi_Fiú_20!E5</f>
        <v>Belvárosi Óvoda és Általános Iskola Magyar Ilona Általános Iskolája</v>
      </c>
      <c r="F90" t="str">
        <f>Áik_Lpi_Fiú_20!F5</f>
        <v>Bács-Kiskun</v>
      </c>
      <c r="I90">
        <f>Áik_Lpi_Fiú_20!G5</f>
        <v>60</v>
      </c>
      <c r="J90">
        <f>Áik_Lpi_Fiú_20!H5</f>
        <v>43</v>
      </c>
      <c r="K90" s="62">
        <f>Áik_Lpi_Fiú_20!I5</f>
        <v>103</v>
      </c>
    </row>
    <row r="91" spans="1:11" ht="13.5" customHeight="1" x14ac:dyDescent="0.2">
      <c r="K91" s="62"/>
    </row>
    <row r="92" spans="1:11" ht="13.5" customHeight="1" x14ac:dyDescent="0.2">
      <c r="A92" s="85" t="s">
        <v>74</v>
      </c>
      <c r="K92" s="62"/>
    </row>
    <row r="93" spans="1:11" ht="13.5" customHeight="1" x14ac:dyDescent="0.2">
      <c r="A93" s="63"/>
      <c r="B93" s="85" t="s">
        <v>143</v>
      </c>
      <c r="K93" s="62"/>
    </row>
    <row r="94" spans="1:11" s="85" customFormat="1" ht="13.5" customHeight="1" x14ac:dyDescent="0.2">
      <c r="A94" s="111"/>
      <c r="B94" s="85" t="s">
        <v>99</v>
      </c>
      <c r="C94" s="85">
        <v>2005</v>
      </c>
      <c r="K94" s="62"/>
    </row>
    <row r="95" spans="1:11" s="85" customFormat="1" ht="13.5" customHeight="1" x14ac:dyDescent="0.2">
      <c r="A95" s="111"/>
      <c r="B95" s="85" t="s">
        <v>130</v>
      </c>
      <c r="C95" s="85">
        <v>2005</v>
      </c>
      <c r="K95" s="62"/>
    </row>
    <row r="96" spans="1:11" s="85" customFormat="1" ht="13.5" customHeight="1" x14ac:dyDescent="0.2">
      <c r="A96" s="111"/>
      <c r="B96" s="85" t="s">
        <v>131</v>
      </c>
      <c r="C96" s="85">
        <v>2006</v>
      </c>
      <c r="K96" s="62"/>
    </row>
    <row r="97" spans="1:11" ht="13.5" customHeight="1" x14ac:dyDescent="0.2">
      <c r="K97" s="62"/>
    </row>
    <row r="98" spans="1:11" ht="13.5" customHeight="1" x14ac:dyDescent="0.2">
      <c r="A98" t="s">
        <v>34</v>
      </c>
      <c r="K98" s="62"/>
    </row>
    <row r="99" spans="1:11" ht="13.5" customHeight="1" x14ac:dyDescent="0.2">
      <c r="A99" s="63" t="s">
        <v>19</v>
      </c>
      <c r="B99" t="str">
        <f>IF(KI_Lpi_Fiú_20!B3=0,"-",KI_Lpi_Fiú_20!B3)</f>
        <v>Tóth Dániel</v>
      </c>
      <c r="C99">
        <f>KI_Lpi_Fiú_20!C3</f>
        <v>2001</v>
      </c>
      <c r="D99" t="str">
        <f>KI_Lpi_Fiú_20!D3</f>
        <v>Baja</v>
      </c>
      <c r="E99" t="str">
        <f>KI_Lpi_Fiú_20!E3</f>
        <v>Szent László ÁMK</v>
      </c>
      <c r="F99" t="str">
        <f>KI_Lpi_Fiú_20!F3</f>
        <v>Bács-Kiskun</v>
      </c>
      <c r="I99">
        <f>KI_Lpi_Fiú_20!G3</f>
        <v>50</v>
      </c>
      <c r="J99">
        <f>KI_Lpi_Fiú_20!H3</f>
        <v>61</v>
      </c>
      <c r="K99" s="62">
        <f>KI_Lpi_Fiú_20!I3</f>
        <v>111</v>
      </c>
    </row>
    <row r="100" spans="1:11" ht="13.5" customHeight="1" x14ac:dyDescent="0.2">
      <c r="A100" s="63" t="s">
        <v>20</v>
      </c>
      <c r="B100" s="85" t="str">
        <f>IF(KI_Lpi_Fiú_20!B4=0,"-",KI_Lpi_Fiú_20!B4)</f>
        <v>Bódai Botond</v>
      </c>
      <c r="C100">
        <f>KI_Lpi_Fiú_20!C4</f>
        <v>2004</v>
      </c>
      <c r="D100" t="str">
        <f>KI_Lpi_Fiú_20!D4</f>
        <v>Bácsalmás</v>
      </c>
      <c r="E100" t="str">
        <f>KI_Lpi_Fiú_20!E4</f>
        <v>Bácsalmási Hunyadi János Gimnázium</v>
      </c>
      <c r="F100" t="str">
        <f>KI_Lpi_Fiú_20!F4</f>
        <v>Bács-Kiskun</v>
      </c>
      <c r="I100">
        <f>KI_Lpi_Fiú_20!G4</f>
        <v>0</v>
      </c>
      <c r="J100">
        <f>KI_Lpi_Fiú_20!H4</f>
        <v>0</v>
      </c>
      <c r="K100" s="62">
        <f>KI_Lpi_Fiú_20!I4</f>
        <v>0</v>
      </c>
    </row>
    <row r="101" spans="1:11" ht="13.5" customHeight="1" x14ac:dyDescent="0.2">
      <c r="A101" s="63" t="s">
        <v>21</v>
      </c>
      <c r="B101" s="85" t="str">
        <f>IF(KI_Lpi_Fiú_20!B5=0,"-",KI_Lpi_Fiú_20!B5)</f>
        <v>-</v>
      </c>
      <c r="C101">
        <f>KI_Lpi_Fiú_20!C5</f>
        <v>0</v>
      </c>
      <c r="D101">
        <f>KI_Lpi_Fiú_20!D5</f>
        <v>0</v>
      </c>
      <c r="E101">
        <f>KI_Lpi_Fiú_20!E5</f>
        <v>0</v>
      </c>
      <c r="F101">
        <f>KI_Lpi_Fiú_20!F5</f>
        <v>0</v>
      </c>
      <c r="I101">
        <f>KI_Lpi_Fiú_20!G5</f>
        <v>0</v>
      </c>
      <c r="J101">
        <f>KI_Lpi_Fiú_20!H5</f>
        <v>0</v>
      </c>
      <c r="K101" s="62">
        <f>KI_Lpi_Fiú_20!I5</f>
        <v>0</v>
      </c>
    </row>
    <row r="102" spans="1:11" ht="13.5" customHeight="1" x14ac:dyDescent="0.2">
      <c r="K102" s="62"/>
    </row>
    <row r="103" spans="1:11" ht="13.5" customHeight="1" x14ac:dyDescent="0.2">
      <c r="A103" t="s">
        <v>38</v>
      </c>
      <c r="K103" s="62"/>
    </row>
    <row r="104" spans="1:11" ht="13.5" customHeight="1" x14ac:dyDescent="0.2">
      <c r="A104" s="63"/>
      <c r="B104" s="85" t="s">
        <v>143</v>
      </c>
      <c r="K104" s="62"/>
    </row>
    <row r="105" spans="1:11" s="85" customFormat="1" ht="13.5" customHeight="1" x14ac:dyDescent="0.2">
      <c r="A105" s="111"/>
      <c r="B105" s="85" t="s">
        <v>27</v>
      </c>
      <c r="K105" s="62"/>
    </row>
    <row r="106" spans="1:11" ht="13.5" customHeight="1" x14ac:dyDescent="0.2">
      <c r="K106" s="62"/>
    </row>
    <row r="107" spans="1:11" ht="13.5" customHeight="1" x14ac:dyDescent="0.2">
      <c r="A107" t="s">
        <v>35</v>
      </c>
      <c r="K107" s="62"/>
    </row>
    <row r="108" spans="1:11" ht="13.5" customHeight="1" x14ac:dyDescent="0.2">
      <c r="A108" s="63" t="s">
        <v>19</v>
      </c>
      <c r="B108" t="str">
        <f>IF(Áik_Lpi_Leány_20!B3=0,"-",Áik_Lpi_Leány_20!B3)</f>
        <v>Rogic Kinga</v>
      </c>
      <c r="C108">
        <f>Áik_Lpi_Leány_20!C3</f>
        <v>2004</v>
      </c>
      <c r="D108" t="str">
        <f>Áik_Lpi_Leány_20!D3</f>
        <v>Kecskemét</v>
      </c>
      <c r="E108" t="str">
        <f>Áik_Lpi_Leány_20!E3</f>
        <v>Kecskeméti Vásárhelyi Pál Általános Iskola és Alapfokú Művészeti Iskola</v>
      </c>
      <c r="F108" t="str">
        <f>Áik_Lpi_Leány_20!F3</f>
        <v>Bács-Kiskun</v>
      </c>
      <c r="I108">
        <f>Áik_Lpi_Leány_20!G3</f>
        <v>84</v>
      </c>
      <c r="J108">
        <f>Áik_Lpi_Leány_20!H3</f>
        <v>84</v>
      </c>
      <c r="K108" s="62">
        <f>Áik_Lpi_Leány_20!I3</f>
        <v>168</v>
      </c>
    </row>
    <row r="109" spans="1:11" ht="13.5" customHeight="1" x14ac:dyDescent="0.2">
      <c r="A109" s="63" t="s">
        <v>20</v>
      </c>
      <c r="B109" s="85" t="str">
        <f>IF(Áik_Lpi_Leány_20!B4=0,"-",Áik_Lpi_Leány_20!B4)</f>
        <v>Farkas Henriett</v>
      </c>
      <c r="C109">
        <f>Áik_Lpi_Leány_20!C4</f>
        <v>2005</v>
      </c>
      <c r="D109" t="str">
        <f>Áik_Lpi_Leány_20!D4</f>
        <v>Kecskemét</v>
      </c>
      <c r="E109" t="str">
        <f>Áik_Lpi_Leány_20!E4</f>
        <v>Belvárosi Óvoda és Általános Iskola Magyar Ilona Általános Iskolája</v>
      </c>
      <c r="F109" t="str">
        <f>Áik_Lpi_Leány_20!F4</f>
        <v>Bács-Kiskun</v>
      </c>
      <c r="I109">
        <f>Áik_Lpi_Leány_20!G4</f>
        <v>59</v>
      </c>
      <c r="J109">
        <f>Áik_Lpi_Leány_20!H4</f>
        <v>69</v>
      </c>
      <c r="K109" s="62">
        <f>Áik_Lpi_Leány_20!I4</f>
        <v>128</v>
      </c>
    </row>
    <row r="110" spans="1:11" ht="13.5" customHeight="1" x14ac:dyDescent="0.2">
      <c r="A110" s="63" t="s">
        <v>21</v>
      </c>
      <c r="B110" s="85" t="str">
        <f>IF(Áik_Lpi_Leány_20!B5=0,"-",Áik_Lpi_Leány_20!B5)</f>
        <v>-</v>
      </c>
      <c r="C110">
        <f>Áik_Lpi_Leány_20!C5</f>
        <v>0</v>
      </c>
      <c r="D110">
        <f>Áik_Lpi_Leány_20!D5</f>
        <v>0</v>
      </c>
      <c r="E110">
        <f>Áik_Lpi_Leány_20!E5</f>
        <v>0</v>
      </c>
      <c r="F110">
        <f>Áik_Lpi_Leány_20!F5</f>
        <v>0</v>
      </c>
      <c r="I110">
        <f>Áik_Lpi_Leány_20!G5</f>
        <v>0</v>
      </c>
      <c r="J110">
        <f>Áik_Lpi_Leány_20!H5</f>
        <v>0</v>
      </c>
      <c r="K110" s="62">
        <f>Áik_Lpi_Leány_20!I5</f>
        <v>0</v>
      </c>
    </row>
    <row r="111" spans="1:11" ht="13.5" customHeight="1" x14ac:dyDescent="0.2">
      <c r="K111" s="62"/>
    </row>
    <row r="112" spans="1:11" ht="13.5" customHeight="1" x14ac:dyDescent="0.2">
      <c r="A112" s="85" t="s">
        <v>75</v>
      </c>
      <c r="K112" s="62"/>
    </row>
    <row r="113" spans="1:11" ht="13.5" customHeight="1" x14ac:dyDescent="0.2">
      <c r="A113" s="63"/>
      <c r="B113" s="85" t="s">
        <v>143</v>
      </c>
      <c r="K113" s="62"/>
    </row>
    <row r="114" spans="1:11" s="85" customFormat="1" ht="13.5" customHeight="1" x14ac:dyDescent="0.2">
      <c r="A114" s="111"/>
      <c r="B114" s="85" t="s">
        <v>27</v>
      </c>
      <c r="K114" s="62"/>
    </row>
    <row r="115" spans="1:11" ht="13.5" customHeight="1" x14ac:dyDescent="0.2">
      <c r="K115" s="62"/>
    </row>
    <row r="116" spans="1:11" ht="13.5" customHeight="1" x14ac:dyDescent="0.2">
      <c r="A116" t="s">
        <v>36</v>
      </c>
      <c r="K116" s="62"/>
    </row>
    <row r="117" spans="1:11" ht="13.5" customHeight="1" x14ac:dyDescent="0.2">
      <c r="A117" s="63" t="s">
        <v>19</v>
      </c>
      <c r="B117" t="str">
        <f>IF('KI Lpi_Leány_20'!B3=0,"-",'KI Lpi_Leány_20'!B3)</f>
        <v>Balogh Nikolett Vanda</v>
      </c>
      <c r="C117">
        <f>'KI Lpi_Leány_20'!C3</f>
        <v>2003</v>
      </c>
      <c r="D117" t="str">
        <f>'KI Lpi_Leány_20'!D3</f>
        <v>Kecskemét</v>
      </c>
      <c r="E117" t="str">
        <f>'KI Lpi_Leány_20'!E3</f>
        <v>KSZC Gáspár András Szakgimnázium és Szakközépiskola</v>
      </c>
      <c r="F117" t="str">
        <f>'KI Lpi_Leány_20'!F3</f>
        <v>Bács-Kiskun</v>
      </c>
      <c r="I117">
        <f>'KI Lpi_Leány_20'!G3</f>
        <v>80</v>
      </c>
      <c r="J117">
        <f>'KI Lpi_Leány_20'!H3</f>
        <v>80</v>
      </c>
      <c r="K117" s="62">
        <f>'KI Lpi_Leány_20'!I3</f>
        <v>160</v>
      </c>
    </row>
    <row r="118" spans="1:11" ht="13.5" customHeight="1" x14ac:dyDescent="0.2">
      <c r="A118" s="63" t="s">
        <v>20</v>
      </c>
      <c r="B118" s="85" t="str">
        <f>IF('KI Lpi_Leány_20'!B4=0,"-",'KI Lpi_Leány_20'!B4)</f>
        <v>Bera Beatrix</v>
      </c>
      <c r="C118">
        <f>'KI Lpi_Leány_20'!C4</f>
        <v>2003</v>
      </c>
      <c r="D118" t="str">
        <f>'KI Lpi_Leány_20'!D4</f>
        <v>Kecskemét</v>
      </c>
      <c r="E118" t="str">
        <f>'KI Lpi_Leány_20'!E4</f>
        <v>Bányai Júlia Gimnázium</v>
      </c>
      <c r="F118" t="str">
        <f>'KI Lpi_Leány_20'!F4</f>
        <v>Bács-Kiskun</v>
      </c>
      <c r="I118">
        <f>'KI Lpi_Leány_20'!G4</f>
        <v>62</v>
      </c>
      <c r="J118">
        <f>'KI Lpi_Leány_20'!H4</f>
        <v>75</v>
      </c>
      <c r="K118" s="62">
        <f>'KI Lpi_Leány_20'!I4</f>
        <v>137</v>
      </c>
    </row>
    <row r="119" spans="1:11" ht="13.5" customHeight="1" x14ac:dyDescent="0.2">
      <c r="A119" s="63" t="s">
        <v>21</v>
      </c>
      <c r="B119" s="85" t="str">
        <f>IF('KI Lpi_Leány_20'!B5=0,"-",'KI Lpi_Leány_20'!B5)</f>
        <v>Muhari Noémi</v>
      </c>
      <c r="C119">
        <f>'KI Lpi_Leány_20'!C5</f>
        <v>2003</v>
      </c>
      <c r="D119" t="str">
        <f>'KI Lpi_Leány_20'!D5</f>
        <v>Kecskemét</v>
      </c>
      <c r="E119" t="str">
        <f>'KI Lpi_Leány_20'!E5</f>
        <v>Bányai Júlia Gimnázium</v>
      </c>
      <c r="F119" t="str">
        <f>'KI Lpi_Leány_20'!F5</f>
        <v>Bács-Kiskun</v>
      </c>
      <c r="I119">
        <f>'KI Lpi_Leány_20'!G5</f>
        <v>52</v>
      </c>
      <c r="J119">
        <f>'KI Lpi_Leány_20'!H5</f>
        <v>70</v>
      </c>
      <c r="K119" s="62">
        <f>'KI Lpi_Leány_20'!I5</f>
        <v>122</v>
      </c>
    </row>
    <row r="120" spans="1:11" ht="13.5" customHeight="1" x14ac:dyDescent="0.2">
      <c r="K120" s="62"/>
    </row>
    <row r="121" spans="1:11" ht="13.5" customHeight="1" x14ac:dyDescent="0.2">
      <c r="A121" s="85" t="s">
        <v>76</v>
      </c>
      <c r="K121" s="62"/>
    </row>
    <row r="122" spans="1:11" ht="13.5" customHeight="1" x14ac:dyDescent="0.2">
      <c r="A122" s="63"/>
      <c r="B122" s="85" t="s">
        <v>143</v>
      </c>
      <c r="K122" s="62"/>
    </row>
    <row r="123" spans="1:11" ht="13.5" customHeight="1" x14ac:dyDescent="0.2">
      <c r="B123" t="s">
        <v>26</v>
      </c>
      <c r="C123">
        <v>2003</v>
      </c>
    </row>
    <row r="124" spans="1:11" ht="13.5" customHeight="1" x14ac:dyDescent="0.2">
      <c r="B124" t="s">
        <v>96</v>
      </c>
      <c r="C124">
        <v>2003</v>
      </c>
    </row>
    <row r="125" spans="1:11" ht="13.5" customHeight="1" x14ac:dyDescent="0.2">
      <c r="B125" s="112" t="s">
        <v>97</v>
      </c>
      <c r="C125" s="112">
        <v>2003</v>
      </c>
      <c r="D125" s="83"/>
      <c r="E125" s="83"/>
    </row>
  </sheetData>
  <sortState ref="B108:C110">
    <sortCondition ref="B27"/>
  </sortState>
  <conditionalFormatting sqref="B10:K12 B21:K23 B44:K45 B59:K61 B48:K53 C46:K47">
    <cfRule type="cellIs" dxfId="20" priority="31" operator="lessThanOrEqual">
      <formula>0</formula>
    </cfRule>
  </conditionalFormatting>
  <conditionalFormatting sqref="B88:K90">
    <cfRule type="cellIs" dxfId="19" priority="25" operator="lessThanOrEqual">
      <formula>0</formula>
    </cfRule>
  </conditionalFormatting>
  <conditionalFormatting sqref="B99:K101">
    <cfRule type="cellIs" dxfId="18" priority="24" operator="lessThanOrEqual">
      <formula>0</formula>
    </cfRule>
  </conditionalFormatting>
  <conditionalFormatting sqref="B108:K110">
    <cfRule type="cellIs" dxfId="17" priority="23" operator="lessThanOrEqual">
      <formula>0</formula>
    </cfRule>
  </conditionalFormatting>
  <conditionalFormatting sqref="B117:K119">
    <cfRule type="cellIs" dxfId="16" priority="22" operator="lessThanOrEqual">
      <formula>0</formula>
    </cfRule>
  </conditionalFormatting>
  <conditionalFormatting sqref="I32:K34 I41:K43 I70:K81">
    <cfRule type="cellIs" dxfId="15" priority="19" operator="lessThanOrEqual">
      <formula>0</formula>
    </cfRule>
  </conditionalFormatting>
  <conditionalFormatting sqref="C10:K12">
    <cfRule type="cellIs" dxfId="14" priority="15" operator="lessThanOrEqual">
      <formula>0</formula>
    </cfRule>
  </conditionalFormatting>
  <conditionalFormatting sqref="C21:K23">
    <cfRule type="cellIs" dxfId="13" priority="14" operator="lessThanOrEqual">
      <formula>0</formula>
    </cfRule>
  </conditionalFormatting>
  <conditionalFormatting sqref="C32:F34">
    <cfRule type="cellIs" dxfId="12" priority="13" operator="lessThanOrEqual">
      <formula>0</formula>
    </cfRule>
  </conditionalFormatting>
  <conditionalFormatting sqref="C41:F43">
    <cfRule type="cellIs" dxfId="11" priority="12" operator="lessThanOrEqual">
      <formula>0</formula>
    </cfRule>
  </conditionalFormatting>
  <conditionalFormatting sqref="C59:K61">
    <cfRule type="cellIs" dxfId="10" priority="11" operator="lessThanOrEqual">
      <formula>0</formula>
    </cfRule>
  </conditionalFormatting>
  <conditionalFormatting sqref="C70:F72">
    <cfRule type="cellIs" dxfId="9" priority="10" operator="lessThanOrEqual">
      <formula>0</formula>
    </cfRule>
  </conditionalFormatting>
  <conditionalFormatting sqref="C79:F81">
    <cfRule type="cellIs" dxfId="8" priority="9" operator="lessThanOrEqual">
      <formula>0</formula>
    </cfRule>
  </conditionalFormatting>
  <conditionalFormatting sqref="C88:K90">
    <cfRule type="cellIs" dxfId="7" priority="8" operator="lessThanOrEqual">
      <formula>0</formula>
    </cfRule>
  </conditionalFormatting>
  <conditionalFormatting sqref="C99:K101">
    <cfRule type="cellIs" dxfId="6" priority="7" operator="lessThanOrEqual">
      <formula>0</formula>
    </cfRule>
  </conditionalFormatting>
  <conditionalFormatting sqref="C108:K110">
    <cfRule type="cellIs" dxfId="5" priority="6" operator="lessThanOrEqual">
      <formula>0</formula>
    </cfRule>
  </conditionalFormatting>
  <conditionalFormatting sqref="C117:K119">
    <cfRule type="cellIs" dxfId="4" priority="5" operator="lessThanOrEqual">
      <formula>0</formula>
    </cfRule>
  </conditionalFormatting>
  <conditionalFormatting sqref="B17:C17">
    <cfRule type="cellIs" dxfId="3" priority="4" operator="lessThanOrEqual">
      <formula>0</formula>
    </cfRule>
  </conditionalFormatting>
  <conditionalFormatting sqref="C17">
    <cfRule type="cellIs" dxfId="2" priority="3" operator="lessThanOrEqual">
      <formula>0</formula>
    </cfRule>
  </conditionalFormatting>
  <conditionalFormatting sqref="C65">
    <cfRule type="cellIs" dxfId="1" priority="1" operator="lessThanOrEqual">
      <formula>0</formula>
    </cfRule>
  </conditionalFormatting>
  <conditionalFormatting sqref="B65:C65">
    <cfRule type="cellIs" dxfId="0" priority="2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zoomScaleSheetLayoutView="100" workbookViewId="0">
      <selection activeCell="B2" sqref="B2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85" customWidth="1"/>
    <col min="13" max="13" width="4.140625" style="8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97" t="s">
        <v>46</v>
      </c>
    </row>
    <row r="3" spans="2:16" ht="13.5" thickTop="1" x14ac:dyDescent="0.2"/>
    <row r="11" spans="2:16" x14ac:dyDescent="0.2">
      <c r="G11" s="137" t="s">
        <v>47</v>
      </c>
      <c r="H11" s="137"/>
      <c r="I11" s="137"/>
      <c r="J11" s="137"/>
      <c r="K11" s="137"/>
      <c r="L11" s="137"/>
      <c r="M11" s="137"/>
      <c r="N11" s="137"/>
      <c r="O11" s="137"/>
      <c r="P11" s="138"/>
    </row>
    <row r="12" spans="2:16" x14ac:dyDescent="0.2">
      <c r="G12" s="137"/>
      <c r="H12" s="137"/>
      <c r="I12" s="137"/>
      <c r="J12" s="137"/>
      <c r="K12" s="137"/>
      <c r="L12" s="137"/>
      <c r="M12" s="137"/>
      <c r="N12" s="137"/>
      <c r="O12" s="137"/>
      <c r="P12" s="138"/>
    </row>
    <row r="13" spans="2:16" x14ac:dyDescent="0.2">
      <c r="G13" s="137"/>
      <c r="H13" s="137"/>
      <c r="I13" s="137"/>
      <c r="J13" s="137"/>
      <c r="K13" s="137"/>
      <c r="L13" s="137"/>
      <c r="M13" s="137"/>
      <c r="N13" s="137"/>
      <c r="O13" s="137"/>
      <c r="P13" s="138"/>
    </row>
    <row r="14" spans="2:16" x14ac:dyDescent="0.2">
      <c r="G14" s="137"/>
      <c r="H14" s="137"/>
      <c r="I14" s="137"/>
      <c r="J14" s="137"/>
      <c r="K14" s="137"/>
      <c r="L14" s="137"/>
      <c r="M14" s="137"/>
      <c r="N14" s="137"/>
      <c r="O14" s="137"/>
      <c r="P14" s="138"/>
    </row>
    <row r="15" spans="2:16" x14ac:dyDescent="0.2">
      <c r="G15" s="137"/>
      <c r="H15" s="137"/>
      <c r="I15" s="137"/>
      <c r="J15" s="137"/>
      <c r="K15" s="137"/>
      <c r="L15" s="137"/>
      <c r="M15" s="137"/>
      <c r="N15" s="137"/>
      <c r="O15" s="137"/>
      <c r="P15" s="138"/>
    </row>
    <row r="16" spans="2:16" x14ac:dyDescent="0.2">
      <c r="G16" s="137"/>
      <c r="H16" s="137"/>
      <c r="I16" s="137"/>
      <c r="J16" s="137"/>
      <c r="K16" s="137"/>
      <c r="L16" s="137"/>
      <c r="M16" s="137"/>
      <c r="N16" s="137"/>
      <c r="O16" s="137"/>
      <c r="P16" s="138"/>
    </row>
    <row r="21" spans="2:17" x14ac:dyDescent="0.2">
      <c r="F21" s="141" t="str">
        <f>IF(B2="LPU Fiú Ái 20",Áik_Lpu_Fiú_20!B3,IF(B2="LPU Fiú KI 20",KI_Lpu_Fiú_20!B3,IF(B2="ZLPU Fiú Ái 20",'Áik_Zlpu_Fiú_20 '!B3,IF(B2="ZLPU Fiú KI 20",'KI_Zlpu_Fiú_20 '!B3,IF(B2="LPU Leány Ái 20",Áik_Lpu_Leány_20!B3,IF(B2="ZLPU Leány Ái 20",'Áik_Zlpu_Leány_20 '!B3,IF(B2="LPU Leány KI 20",KI_Lpu_Leány_20!B3,IF(B2="ZLPU Leány KI 20",'KI_Zlpu_Leány_20 '!B3,IF(B2="LPI Fiú Ái 20",Áik_Lpi_Fiú_20!B3,IF(B2="LPI Fiú KI 20",KI_Lpi_Fiú_20!B3,IF(B2="LPI Leány Ái 20",Áik_Lpi_Leány_20!B3,IF(B2="LPI Leány KI 20",'KI Lpi_Leány_20'!B3,))))))))))))</f>
        <v>Balogh Nikolett Vanda</v>
      </c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</row>
    <row r="22" spans="2:17" ht="12.75" customHeight="1" x14ac:dyDescent="0.2"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</row>
    <row r="23" spans="2:17" ht="12.75" customHeight="1" x14ac:dyDescent="0.2">
      <c r="B23" t="s">
        <v>15</v>
      </c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</row>
    <row r="24" spans="2:17" ht="12.75" customHeight="1" x14ac:dyDescent="0.2"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</row>
    <row r="25" spans="2:17" ht="12.75" customHeight="1" x14ac:dyDescent="0.2"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</row>
    <row r="27" spans="2:17" ht="29.25" x14ac:dyDescent="0.5">
      <c r="I27" s="140" t="s">
        <v>57</v>
      </c>
      <c r="J27" s="140"/>
      <c r="K27" s="140"/>
      <c r="L27" s="140"/>
      <c r="M27" s="140"/>
      <c r="N27" s="140"/>
    </row>
    <row r="30" spans="2:17" ht="21" customHeight="1" x14ac:dyDescent="0.2">
      <c r="F30" s="144" t="s">
        <v>49</v>
      </c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</row>
    <row r="31" spans="2:17" ht="21" customHeight="1" x14ac:dyDescent="0.2"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</row>
    <row r="32" spans="2:17" s="85" customFormat="1" ht="7.5" customHeight="1" x14ac:dyDescent="0.2">
      <c r="G32" s="92"/>
      <c r="H32" s="92"/>
      <c r="I32" s="92"/>
      <c r="J32" s="92"/>
      <c r="K32" s="92"/>
      <c r="L32" s="92"/>
      <c r="M32" s="92"/>
      <c r="N32" s="92"/>
      <c r="O32" s="92"/>
      <c r="P32" s="92"/>
    </row>
    <row r="33" spans="2:21" ht="21" customHeight="1" x14ac:dyDescent="0.2">
      <c r="E33" s="126" t="s">
        <v>48</v>
      </c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</row>
    <row r="34" spans="2:21" ht="21" customHeight="1" x14ac:dyDescent="0.2"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</row>
    <row r="35" spans="2:21" s="85" customFormat="1" ht="7.5" customHeight="1" x14ac:dyDescent="0.6"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</row>
    <row r="36" spans="2:21" ht="21" customHeight="1" x14ac:dyDescent="0.2">
      <c r="B36" s="87" t="s">
        <v>59</v>
      </c>
      <c r="D36" s="85" t="s">
        <v>132</v>
      </c>
      <c r="E36" s="13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középiskolás leány</v>
      </c>
      <c r="F36" s="135"/>
      <c r="G36" s="135"/>
      <c r="H36" s="135"/>
      <c r="I36" s="135"/>
      <c r="J36" s="135"/>
      <c r="K36" s="135"/>
      <c r="L36" s="135"/>
      <c r="M36" s="122"/>
      <c r="N36" s="134" t="s">
        <v>53</v>
      </c>
      <c r="O36" s="135"/>
      <c r="P36" s="135"/>
      <c r="Q36" s="135"/>
      <c r="R36" s="122"/>
    </row>
    <row r="37" spans="2:21" ht="21" customHeight="1" x14ac:dyDescent="0.2">
      <c r="E37" s="135"/>
      <c r="F37" s="135"/>
      <c r="G37" s="135"/>
      <c r="H37" s="135"/>
      <c r="I37" s="135"/>
      <c r="J37" s="135"/>
      <c r="K37" s="135"/>
      <c r="L37" s="135"/>
      <c r="M37" s="122"/>
      <c r="N37" s="135"/>
      <c r="O37" s="135"/>
      <c r="P37" s="135"/>
      <c r="Q37" s="135"/>
      <c r="R37" s="122"/>
    </row>
    <row r="38" spans="2:21" ht="7.5" customHeight="1" x14ac:dyDescent="0.2"/>
    <row r="39" spans="2:21" ht="21" customHeight="1" x14ac:dyDescent="0.2">
      <c r="B39" s="87" t="s">
        <v>60</v>
      </c>
      <c r="E39" s="13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légpisztoly 20 lövés</v>
      </c>
      <c r="F39" s="135"/>
      <c r="G39" s="135"/>
      <c r="H39" s="135"/>
      <c r="I39" s="135"/>
      <c r="J39" s="135"/>
      <c r="K39" s="135"/>
      <c r="L39" s="134" t="s">
        <v>56</v>
      </c>
      <c r="M39" s="134"/>
      <c r="N39" s="135"/>
      <c r="O39" s="135"/>
      <c r="P39" s="135"/>
      <c r="Q39" s="135"/>
      <c r="R39" s="122"/>
    </row>
    <row r="40" spans="2:21" ht="21" customHeight="1" x14ac:dyDescent="0.2"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22"/>
    </row>
    <row r="42" spans="2:21" s="92" customFormat="1" ht="21" customHeight="1" x14ac:dyDescent="0.6">
      <c r="B42" s="87" t="s">
        <v>58</v>
      </c>
      <c r="G42" s="91"/>
      <c r="H42" s="91"/>
      <c r="I42" s="91"/>
      <c r="J42" s="129">
        <f>IF(B2="LPU Fiú Ái 20",Áik_Lpu_Fiú_20!I3,IF(B2="ZLPU Fiú Ái 20",'Áik_Zlpu_Fiú_20 '!I3,IF(B2="LPU Fiú KI 20",KI_Lpu_Fiú_20!I3,IF(B2="ZLPU Fiú KI 20",'KI_Zlpu_Fiú_20 '!I3,IF(B2="LPU Leány Ái 20",Áik_Lpu_Leány_20!I3,IF(B2="ZLPU Leány ÁI 20",'Áik_Zlpu_Leány_20 '!I3,IF(B2="LPU Leány KI 20",KI_Lpu_Leány_20!I3,IF(B2="ZLPU Leány KI 20",'KI_Zlpu_Leány_20 '!I3,IF(B2="LPI Fiú Ái 20",Áik_Lpi_Fiú_20!I3,IF(B2="LPI Fiú KI 20",KI_Lpi_Fiú_20!I3,IF(B2="LPI Leány Ái 20",Áik_Lpi_Leány_20!I3,IF(B2="LPI Leány KI 20",'KI Lpi_Leány_20'!I3,))))))))))))</f>
        <v>160</v>
      </c>
      <c r="K42" s="143"/>
      <c r="L42" s="143"/>
      <c r="M42" s="106"/>
      <c r="N42" s="91"/>
      <c r="O42" s="91"/>
      <c r="P42" s="91"/>
    </row>
    <row r="43" spans="2:21" s="56" customFormat="1" ht="21" customHeight="1" x14ac:dyDescent="0.6">
      <c r="G43" s="91"/>
      <c r="H43" s="91"/>
      <c r="I43" s="91"/>
      <c r="J43" s="143"/>
      <c r="K43" s="143"/>
      <c r="L43" s="143"/>
      <c r="M43" s="106"/>
      <c r="N43" s="91"/>
      <c r="O43" s="91"/>
      <c r="P43" s="91"/>
    </row>
    <row r="44" spans="2:21" s="56" customFormat="1" ht="7.5" customHeight="1" x14ac:dyDescent="0.2">
      <c r="G44" s="91"/>
      <c r="H44" s="91"/>
      <c r="I44" s="91"/>
      <c r="J44" s="91"/>
      <c r="K44" s="91"/>
      <c r="L44" s="91"/>
      <c r="M44" s="91"/>
      <c r="N44" s="91"/>
      <c r="O44" s="91"/>
      <c r="P44" s="91"/>
    </row>
    <row r="45" spans="2:21" s="56" customFormat="1" ht="21" customHeight="1" x14ac:dyDescent="0.2">
      <c r="H45" s="133" t="s">
        <v>61</v>
      </c>
      <c r="I45" s="123"/>
      <c r="J45" s="123"/>
      <c r="K45" s="123"/>
      <c r="L45" s="123"/>
      <c r="M45" s="123"/>
      <c r="N45" s="123"/>
      <c r="O45" s="123"/>
      <c r="Q45" s="94"/>
      <c r="R45" s="94"/>
    </row>
    <row r="46" spans="2:21" ht="21" customHeight="1" x14ac:dyDescent="0.2">
      <c r="G46" s="56"/>
      <c r="H46" s="123"/>
      <c r="I46" s="123"/>
      <c r="J46" s="123"/>
      <c r="K46" s="123"/>
      <c r="L46" s="123"/>
      <c r="M46" s="123"/>
      <c r="N46" s="123"/>
      <c r="O46" s="123"/>
      <c r="Q46" s="80"/>
      <c r="R46" s="80"/>
      <c r="S46" s="80"/>
      <c r="T46" s="80"/>
      <c r="U46" s="80"/>
    </row>
    <row r="47" spans="2:21" ht="7.5" customHeight="1" x14ac:dyDescent="0.2">
      <c r="G47" s="56"/>
    </row>
    <row r="48" spans="2:21" ht="21" customHeight="1" x14ac:dyDescent="0.2">
      <c r="J48" s="130" t="s">
        <v>16</v>
      </c>
      <c r="K48" s="130"/>
      <c r="L48" s="130"/>
      <c r="M48" s="103"/>
      <c r="R48" s="86"/>
    </row>
    <row r="49" spans="4:18" ht="21" customHeight="1" x14ac:dyDescent="0.2">
      <c r="J49" s="130"/>
      <c r="K49" s="130"/>
      <c r="L49" s="130"/>
      <c r="M49" s="103"/>
    </row>
    <row r="50" spans="4:18" ht="7.5" customHeight="1" x14ac:dyDescent="0.2"/>
    <row r="51" spans="4:18" s="56" customFormat="1" ht="21" customHeight="1" x14ac:dyDescent="0.2">
      <c r="F51" s="81"/>
      <c r="G51" s="81"/>
      <c r="H51" s="81"/>
      <c r="I51" s="124" t="s">
        <v>62</v>
      </c>
      <c r="J51" s="125"/>
      <c r="K51" s="125"/>
      <c r="L51" s="125"/>
      <c r="M51" s="125"/>
      <c r="N51" s="125"/>
      <c r="O51" s="81"/>
      <c r="P51" s="81"/>
    </row>
    <row r="52" spans="4:18" s="56" customFormat="1" ht="21" customHeight="1" x14ac:dyDescent="0.2">
      <c r="F52" s="81"/>
      <c r="G52" s="81"/>
      <c r="H52" s="81"/>
      <c r="I52" s="125"/>
      <c r="J52" s="125"/>
      <c r="K52" s="125"/>
      <c r="L52" s="125"/>
      <c r="M52" s="125"/>
      <c r="N52" s="125"/>
      <c r="O52" s="81"/>
      <c r="P52" s="81"/>
    </row>
    <row r="53" spans="4:18" s="56" customFormat="1" ht="12.75" customHeight="1" x14ac:dyDescent="0.2"/>
    <row r="54" spans="4:18" ht="21" customHeight="1" x14ac:dyDescent="0.2"/>
    <row r="55" spans="4:18" ht="25.5" customHeight="1" x14ac:dyDescent="0.5">
      <c r="E55" s="131" t="s">
        <v>111</v>
      </c>
      <c r="F55" s="131"/>
      <c r="G55" s="131"/>
      <c r="H55" s="131"/>
      <c r="I55" s="132"/>
    </row>
    <row r="56" spans="4:18" ht="12.75" customHeight="1" x14ac:dyDescent="0.2">
      <c r="D56" s="82"/>
      <c r="E56" s="82"/>
    </row>
    <row r="57" spans="4:18" ht="12.75" customHeight="1" x14ac:dyDescent="0.2">
      <c r="D57" s="82"/>
      <c r="E57" s="82"/>
    </row>
    <row r="58" spans="4:18" ht="13.5" customHeight="1" x14ac:dyDescent="0.2">
      <c r="D58" s="70"/>
      <c r="E58" s="70"/>
    </row>
    <row r="59" spans="4:18" x14ac:dyDescent="0.2">
      <c r="O59" s="56"/>
    </row>
    <row r="61" spans="4:18" ht="12.75" customHeight="1" x14ac:dyDescent="0.2">
      <c r="D61" s="82"/>
      <c r="E61" s="82"/>
    </row>
    <row r="62" spans="4:18" s="56" customFormat="1" ht="27.75" customHeight="1" x14ac:dyDescent="0.5">
      <c r="D62" s="82"/>
      <c r="E62" s="128" t="s">
        <v>64</v>
      </c>
      <c r="F62" s="122"/>
      <c r="G62" s="122"/>
      <c r="O62" s="82"/>
      <c r="P62" s="128" t="s">
        <v>65</v>
      </c>
      <c r="Q62" s="122"/>
      <c r="R62" s="122"/>
    </row>
    <row r="63" spans="4:18" ht="7.5" customHeight="1" x14ac:dyDescent="0.2"/>
    <row r="64" spans="4:18" ht="23.25" x14ac:dyDescent="0.35">
      <c r="E64" s="127" t="s">
        <v>63</v>
      </c>
      <c r="F64" s="122"/>
      <c r="G64" s="122"/>
      <c r="O64" s="95"/>
      <c r="P64" s="127" t="s">
        <v>66</v>
      </c>
      <c r="Q64" s="122"/>
      <c r="R64" s="122"/>
    </row>
    <row r="65" spans="4:16" ht="14.25" customHeight="1" x14ac:dyDescent="0.2"/>
    <row r="66" spans="4:16" ht="12.75" customHeight="1" x14ac:dyDescent="0.2">
      <c r="D66" s="76"/>
      <c r="E66" s="76"/>
      <c r="F66" s="77"/>
      <c r="G66" s="77"/>
    </row>
    <row r="67" spans="4:16" ht="12.75" customHeight="1" x14ac:dyDescent="0.2">
      <c r="D67" s="76"/>
      <c r="E67" s="76"/>
      <c r="F67" s="77"/>
      <c r="G67" s="77"/>
    </row>
    <row r="80" spans="4:16" x14ac:dyDescent="0.2">
      <c r="G80" s="137" t="s">
        <v>47</v>
      </c>
      <c r="H80" s="137"/>
      <c r="I80" s="137"/>
      <c r="J80" s="137"/>
      <c r="K80" s="137"/>
      <c r="L80" s="137"/>
      <c r="M80" s="137"/>
      <c r="N80" s="137"/>
      <c r="O80" s="137"/>
      <c r="P80" s="138"/>
    </row>
    <row r="81" spans="2:17" x14ac:dyDescent="0.2">
      <c r="G81" s="137"/>
      <c r="H81" s="137"/>
      <c r="I81" s="137"/>
      <c r="J81" s="137"/>
      <c r="K81" s="137"/>
      <c r="L81" s="137"/>
      <c r="M81" s="137"/>
      <c r="N81" s="137"/>
      <c r="O81" s="137"/>
      <c r="P81" s="138"/>
    </row>
    <row r="82" spans="2:17" x14ac:dyDescent="0.2">
      <c r="G82" s="137"/>
      <c r="H82" s="137"/>
      <c r="I82" s="137"/>
      <c r="J82" s="137"/>
      <c r="K82" s="137"/>
      <c r="L82" s="137"/>
      <c r="M82" s="137"/>
      <c r="N82" s="137"/>
      <c r="O82" s="137"/>
      <c r="P82" s="138"/>
    </row>
    <row r="83" spans="2:17" x14ac:dyDescent="0.2">
      <c r="G83" s="137"/>
      <c r="H83" s="137"/>
      <c r="I83" s="137"/>
      <c r="J83" s="137"/>
      <c r="K83" s="137"/>
      <c r="L83" s="137"/>
      <c r="M83" s="137"/>
      <c r="N83" s="137"/>
      <c r="O83" s="137"/>
      <c r="P83" s="138"/>
    </row>
    <row r="84" spans="2:17" x14ac:dyDescent="0.2">
      <c r="G84" s="137"/>
      <c r="H84" s="137"/>
      <c r="I84" s="137"/>
      <c r="J84" s="137"/>
      <c r="K84" s="137"/>
      <c r="L84" s="137"/>
      <c r="M84" s="137"/>
      <c r="N84" s="137"/>
      <c r="O84" s="137"/>
      <c r="P84" s="138"/>
    </row>
    <row r="85" spans="2:17" x14ac:dyDescent="0.2">
      <c r="G85" s="137"/>
      <c r="H85" s="137"/>
      <c r="I85" s="137"/>
      <c r="J85" s="137"/>
      <c r="K85" s="137"/>
      <c r="L85" s="137"/>
      <c r="M85" s="137"/>
      <c r="N85" s="137"/>
      <c r="O85" s="137"/>
      <c r="P85" s="138"/>
    </row>
    <row r="90" spans="2:17" x14ac:dyDescent="0.2">
      <c r="F90" s="141" t="str">
        <f>IF(B2="LPU Fiú Ái 20",Áik_Lpu_Fiú_20!B4,IF(B2="LPU Fiú KI 20",KI_Lpu_Fiú_20!B4,IF(B2="ZLPU Fiú Ái 20",'Áik_Zlpu_Fiú_20 '!B4,IF(B2="ZLPU Fiú KI 20",'KI_Zlpu_Fiú_20 '!B4,IF(B2="LPU Leány Ái 20",Áik_Lpu_Leány_20!B4,IF(B2="ZLPU Leány Ái 20",'Áik_Zlpu_Leány_20 '!B4,IF(B2="LPU Leány KI 20",KI_Lpu_Leány_20!B4,IF(B2="ZLPU Leány KI 20",'KI_Zlpu_Leány_20 '!B4,IF(B2="LPI Fiú Ái 20",Áik_Lpi_Fiú_20!B4,IF(B2="LPI Fiú KI 20",KI_Lpi_Fiú_20!B4,IF(B2="LPI Leány Ái 20",Áik_Lpi_Leány_20!B4,IF(B2="LPI Leány KI 20",'KI Lpi_Leány_20'!B4,))))))))))))</f>
        <v>Bera Beatrix</v>
      </c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</row>
    <row r="91" spans="2:17" ht="12.75" customHeight="1" x14ac:dyDescent="0.2"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</row>
    <row r="92" spans="2:17" ht="12.75" customHeight="1" x14ac:dyDescent="0.2">
      <c r="B92" t="s">
        <v>15</v>
      </c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</row>
    <row r="93" spans="2:17" ht="12.75" customHeight="1" x14ac:dyDescent="0.2"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</row>
    <row r="94" spans="2:17" ht="12.75" customHeight="1" x14ac:dyDescent="0.2"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</row>
    <row r="96" spans="2:17" ht="29.25" x14ac:dyDescent="0.5">
      <c r="I96" s="140" t="s">
        <v>57</v>
      </c>
      <c r="J96" s="140"/>
      <c r="K96" s="140"/>
      <c r="L96" s="140"/>
      <c r="M96" s="140"/>
      <c r="N96" s="140"/>
    </row>
    <row r="99" spans="2:18" ht="21" customHeight="1" x14ac:dyDescent="0.2">
      <c r="F99" s="144" t="s">
        <v>49</v>
      </c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</row>
    <row r="100" spans="2:18" ht="21" customHeight="1" x14ac:dyDescent="0.2"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</row>
    <row r="101" spans="2:18" ht="7.5" customHeight="1" x14ac:dyDescent="0.2"/>
    <row r="102" spans="2:18" ht="21" customHeight="1" x14ac:dyDescent="0.2">
      <c r="E102" s="126" t="s">
        <v>48</v>
      </c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</row>
    <row r="103" spans="2:18" ht="21" customHeight="1" x14ac:dyDescent="0.2"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</row>
    <row r="104" spans="2:18" ht="7.5" customHeight="1" x14ac:dyDescent="0.2"/>
    <row r="105" spans="2:18" ht="21" customHeight="1" x14ac:dyDescent="0.2">
      <c r="B105" t="s">
        <v>59</v>
      </c>
      <c r="E105" s="13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középiskolás leány</v>
      </c>
      <c r="F105" s="135"/>
      <c r="G105" s="135"/>
      <c r="H105" s="135"/>
      <c r="I105" s="135"/>
      <c r="J105" s="135"/>
      <c r="K105" s="135"/>
      <c r="L105" s="135"/>
      <c r="M105" s="122"/>
      <c r="N105" s="134" t="s">
        <v>53</v>
      </c>
      <c r="O105" s="135"/>
      <c r="P105" s="135"/>
      <c r="Q105" s="135"/>
      <c r="R105" s="122"/>
    </row>
    <row r="106" spans="2:18" ht="21" customHeight="1" x14ac:dyDescent="0.2">
      <c r="E106" s="135"/>
      <c r="F106" s="135"/>
      <c r="G106" s="135"/>
      <c r="H106" s="135"/>
      <c r="I106" s="135"/>
      <c r="J106" s="135"/>
      <c r="K106" s="135"/>
      <c r="L106" s="135"/>
      <c r="M106" s="122"/>
      <c r="N106" s="135"/>
      <c r="O106" s="135"/>
      <c r="P106" s="135"/>
      <c r="Q106" s="135"/>
      <c r="R106" s="122"/>
    </row>
    <row r="107" spans="2:18" ht="7.5" customHeight="1" x14ac:dyDescent="0.2"/>
    <row r="108" spans="2:18" ht="21" customHeight="1" x14ac:dyDescent="0.2">
      <c r="B108" t="s">
        <v>60</v>
      </c>
      <c r="E108" s="13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légpisztoly 20 lövés</v>
      </c>
      <c r="F108" s="135"/>
      <c r="G108" s="135"/>
      <c r="H108" s="135"/>
      <c r="I108" s="135"/>
      <c r="J108" s="135"/>
      <c r="K108" s="135"/>
      <c r="L108" s="134" t="s">
        <v>56</v>
      </c>
      <c r="M108" s="134"/>
      <c r="N108" s="135"/>
      <c r="O108" s="135"/>
      <c r="P108" s="135"/>
      <c r="Q108" s="135"/>
      <c r="R108" s="122"/>
    </row>
    <row r="109" spans="2:18" s="56" customFormat="1" ht="21" customHeight="1" x14ac:dyDescent="0.2"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22"/>
    </row>
    <row r="110" spans="2:18" s="56" customFormat="1" ht="12.75" customHeight="1" x14ac:dyDescent="0.2">
      <c r="B110" s="56" t="s">
        <v>58</v>
      </c>
      <c r="G110" s="91"/>
      <c r="H110" s="91"/>
      <c r="I110" s="91"/>
      <c r="J110" s="91"/>
      <c r="K110" s="91"/>
      <c r="L110" s="91"/>
      <c r="M110" s="91"/>
      <c r="N110" s="91"/>
      <c r="O110" s="91"/>
      <c r="P110" s="91"/>
    </row>
    <row r="111" spans="2:18" s="56" customFormat="1" ht="21" customHeight="1" x14ac:dyDescent="0.6">
      <c r="G111" s="91"/>
      <c r="H111" s="91"/>
      <c r="I111" s="91"/>
      <c r="J111" s="129">
        <f>IF(B2="LPU Fiú Ái 20",Áik_Lpu_Fiú_20!I4,IF(B2="ZLPU Fiú Ái 20",'Áik_Zlpu_Fiú_20 '!I4,IF(B2="LPU Fiú KI 20",KI_Lpu_Fiú_20!I4,IF(B2="ZLPU Fiú KI 20",'KI_Zlpu_Fiú_20 '!I4,IF(B2="LPU Leány Ái 20",Áik_Lpu_Leány_20!I4,IF(B2="ZLPU Leány ÁI 20",'Áik_Zlpu_Leány_20 '!I4,IF(B2="LPU Leány KI 20",KI_Lpu_Leány_20!I4,IF(B2="ZLPU Leány KI 20",'KI_Zlpu_Leány_20 '!I4,IF(B2="LPI Fiú Ái 20",Áik_Lpi_Fiú_20!I4,IF(B2="LPI Fiú KI 20",KI_Lpi_Fiú_20!I4,IF(B2="LPI Leány Ái 20",Áik_Lpi_Leány_20!I4,IF(B2="LPI Leány KI 20",'KI Lpi_Leány_20'!I4,))))))))))))</f>
        <v>137</v>
      </c>
      <c r="K111" s="135"/>
      <c r="L111" s="135"/>
      <c r="M111" s="105"/>
      <c r="N111" s="91"/>
      <c r="O111" s="91"/>
      <c r="P111" s="91"/>
    </row>
    <row r="112" spans="2:18" ht="21" customHeight="1" x14ac:dyDescent="0.6">
      <c r="J112" s="135"/>
      <c r="K112" s="135"/>
      <c r="L112" s="135"/>
      <c r="M112" s="105"/>
    </row>
    <row r="113" spans="4:16" ht="7.5" customHeight="1" x14ac:dyDescent="0.2"/>
    <row r="114" spans="4:16" ht="21" customHeight="1" x14ac:dyDescent="0.2">
      <c r="H114" s="133" t="s">
        <v>61</v>
      </c>
      <c r="I114" s="122"/>
      <c r="J114" s="122"/>
      <c r="K114" s="122"/>
      <c r="L114" s="122"/>
      <c r="M114" s="122"/>
      <c r="N114" s="122"/>
      <c r="O114" s="122"/>
    </row>
    <row r="115" spans="4:16" ht="21" customHeight="1" x14ac:dyDescent="0.2">
      <c r="H115" s="122"/>
      <c r="I115" s="122"/>
      <c r="J115" s="122"/>
      <c r="K115" s="122"/>
      <c r="L115" s="122"/>
      <c r="M115" s="122"/>
      <c r="N115" s="122"/>
      <c r="O115" s="122"/>
    </row>
    <row r="116" spans="4:16" ht="7.5" customHeight="1" x14ac:dyDescent="0.2"/>
    <row r="117" spans="4:16" ht="21" customHeight="1" x14ac:dyDescent="0.2">
      <c r="J117" s="130" t="s">
        <v>17</v>
      </c>
      <c r="K117" s="130"/>
      <c r="L117" s="130"/>
      <c r="M117" s="103"/>
    </row>
    <row r="118" spans="4:16" ht="21" customHeight="1" x14ac:dyDescent="0.2">
      <c r="F118" s="81"/>
      <c r="G118" s="81"/>
      <c r="H118" s="81"/>
      <c r="I118" s="81"/>
      <c r="J118" s="130"/>
      <c r="K118" s="130"/>
      <c r="L118" s="130"/>
      <c r="M118" s="103"/>
      <c r="N118" s="81"/>
      <c r="O118" s="81"/>
      <c r="P118" s="81"/>
    </row>
    <row r="119" spans="4:16" ht="7.5" customHeight="1" x14ac:dyDescent="0.2">
      <c r="F119" s="81"/>
      <c r="G119" s="81"/>
      <c r="H119" s="81"/>
      <c r="I119" s="81"/>
      <c r="J119" s="81"/>
      <c r="K119" s="81"/>
      <c r="L119" s="81"/>
      <c r="M119" s="104"/>
      <c r="N119" s="81"/>
      <c r="O119" s="81"/>
      <c r="P119" s="81"/>
    </row>
    <row r="120" spans="4:16" ht="21" customHeight="1" x14ac:dyDescent="0.2">
      <c r="I120" s="124" t="s">
        <v>62</v>
      </c>
      <c r="J120" s="125"/>
      <c r="K120" s="125"/>
      <c r="L120" s="125"/>
      <c r="M120" s="125"/>
      <c r="N120" s="125"/>
    </row>
    <row r="121" spans="4:16" s="56" customFormat="1" ht="21" customHeight="1" x14ac:dyDescent="0.2">
      <c r="I121" s="125"/>
      <c r="J121" s="125"/>
      <c r="K121" s="125"/>
      <c r="L121" s="125"/>
      <c r="M121" s="125"/>
      <c r="N121" s="125"/>
    </row>
    <row r="123" spans="4:16" s="56" customFormat="1" ht="21" customHeight="1" x14ac:dyDescent="0.2">
      <c r="D123" s="78"/>
      <c r="E123" s="78"/>
    </row>
    <row r="124" spans="4:16" s="56" customFormat="1" ht="25.5" customHeight="1" x14ac:dyDescent="0.5">
      <c r="D124" s="78"/>
      <c r="E124" s="131" t="s">
        <v>111</v>
      </c>
      <c r="F124" s="131"/>
      <c r="G124" s="131"/>
      <c r="H124" s="131"/>
      <c r="I124" s="132"/>
    </row>
    <row r="125" spans="4:16" x14ac:dyDescent="0.2">
      <c r="F125" s="56"/>
    </row>
    <row r="128" spans="4:16" ht="12.75" customHeight="1" x14ac:dyDescent="0.2">
      <c r="D128" s="78"/>
      <c r="E128" s="78"/>
    </row>
    <row r="129" spans="4:18" ht="12.75" customHeight="1" x14ac:dyDescent="0.2">
      <c r="D129" s="78"/>
      <c r="E129" s="78"/>
    </row>
    <row r="131" spans="4:18" s="56" customFormat="1" ht="27.75" customHeight="1" x14ac:dyDescent="0.5">
      <c r="E131" s="128" t="s">
        <v>64</v>
      </c>
      <c r="F131" s="122"/>
      <c r="G131" s="122"/>
      <c r="P131" s="128" t="s">
        <v>65</v>
      </c>
      <c r="Q131" s="122"/>
      <c r="R131" s="122"/>
    </row>
    <row r="132" spans="4:18" ht="7.5" customHeight="1" x14ac:dyDescent="0.2"/>
    <row r="133" spans="4:18" ht="23.25" customHeight="1" x14ac:dyDescent="0.35">
      <c r="D133" s="76"/>
      <c r="E133" s="127" t="s">
        <v>63</v>
      </c>
      <c r="F133" s="122"/>
      <c r="G133" s="122"/>
      <c r="P133" s="127" t="s">
        <v>66</v>
      </c>
      <c r="Q133" s="122"/>
      <c r="R133" s="122"/>
    </row>
    <row r="134" spans="4:18" ht="12.75" customHeight="1" x14ac:dyDescent="0.2">
      <c r="D134" s="76"/>
      <c r="E134" s="76"/>
      <c r="F134" s="77"/>
      <c r="G134" s="77"/>
    </row>
    <row r="138" spans="4:18" ht="12.75" customHeight="1" x14ac:dyDescent="0.35">
      <c r="D138" s="139"/>
      <c r="E138" s="139"/>
      <c r="F138" s="139"/>
      <c r="G138" s="139"/>
      <c r="H138" s="122"/>
    </row>
    <row r="150" spans="6:17" x14ac:dyDescent="0.2">
      <c r="G150" s="137" t="s">
        <v>47</v>
      </c>
      <c r="H150" s="137"/>
      <c r="I150" s="137"/>
      <c r="J150" s="137"/>
      <c r="K150" s="137"/>
      <c r="L150" s="137"/>
      <c r="M150" s="137"/>
      <c r="N150" s="137"/>
      <c r="O150" s="137"/>
      <c r="P150" s="138"/>
    </row>
    <row r="151" spans="6:17" x14ac:dyDescent="0.2">
      <c r="G151" s="137"/>
      <c r="H151" s="137"/>
      <c r="I151" s="137"/>
      <c r="J151" s="137"/>
      <c r="K151" s="137"/>
      <c r="L151" s="137"/>
      <c r="M151" s="137"/>
      <c r="N151" s="137"/>
      <c r="O151" s="137"/>
      <c r="P151" s="138"/>
    </row>
    <row r="152" spans="6:17" x14ac:dyDescent="0.2">
      <c r="G152" s="137"/>
      <c r="H152" s="137"/>
      <c r="I152" s="137"/>
      <c r="J152" s="137"/>
      <c r="K152" s="137"/>
      <c r="L152" s="137"/>
      <c r="M152" s="137"/>
      <c r="N152" s="137"/>
      <c r="O152" s="137"/>
      <c r="P152" s="138"/>
    </row>
    <row r="153" spans="6:17" x14ac:dyDescent="0.2">
      <c r="G153" s="137"/>
      <c r="H153" s="137"/>
      <c r="I153" s="137"/>
      <c r="J153" s="137"/>
      <c r="K153" s="137"/>
      <c r="L153" s="137"/>
      <c r="M153" s="137"/>
      <c r="N153" s="137"/>
      <c r="O153" s="137"/>
      <c r="P153" s="138"/>
    </row>
    <row r="154" spans="6:17" x14ac:dyDescent="0.2">
      <c r="G154" s="137"/>
      <c r="H154" s="137"/>
      <c r="I154" s="137"/>
      <c r="J154" s="137"/>
      <c r="K154" s="137"/>
      <c r="L154" s="137"/>
      <c r="M154" s="137"/>
      <c r="N154" s="137"/>
      <c r="O154" s="137"/>
      <c r="P154" s="138"/>
    </row>
    <row r="155" spans="6:17" x14ac:dyDescent="0.2">
      <c r="G155" s="137"/>
      <c r="H155" s="137"/>
      <c r="I155" s="137"/>
      <c r="J155" s="137"/>
      <c r="K155" s="137"/>
      <c r="L155" s="137"/>
      <c r="M155" s="137"/>
      <c r="N155" s="137"/>
      <c r="O155" s="137"/>
      <c r="P155" s="138"/>
    </row>
    <row r="160" spans="6:17" x14ac:dyDescent="0.2">
      <c r="F160" s="141" t="str">
        <f>IF(B2="LPU Fiú Ái 20",Áik_Lpu_Fiú_20!B5,IF(B2="LPU Fiú KI 20",KI_Lpu_Fiú_20!B5,IF(B2="ZLPU Fiú Ái 20",'Áik_Zlpu_Fiú_20 '!B5,IF(B2="ZLPU Fiú KI 20",'KI_Zlpu_Fiú_20 '!B5,IF(B2="LPU Leány Ái 20",Áik_Lpu_Leány_20!B5,IF(B2="ZLPU Leány Ái 20",'Áik_Zlpu_Leány_20 '!B5,IF(B2="LPU Leány KI 20",KI_Lpu_Leány_20!B5,IF(B2="ZLPU Leány KI 20",'KI_Zlpu_Leány_20 '!B5,IF(B2="LPI Fiú Ái 20",Áik_Lpi_Fiú_20!B5,IF(B2="LPI Fiú KI 20",KI_Lpi_Fiú_20!B5,IF(B2="LPI Leány Ái 20",Áik_Lpi_Leány_20!B5,IF(B2="LPI Leány KI 20",'KI Lpi_Leány_20'!B5,))))))))))))</f>
        <v>Muhari Noémi</v>
      </c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</row>
    <row r="161" spans="2:19" ht="12.75" customHeight="1" x14ac:dyDescent="0.2"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</row>
    <row r="162" spans="2:19" s="56" customFormat="1" ht="12.75" customHeight="1" x14ac:dyDescent="0.2">
      <c r="B162" s="56" t="s">
        <v>15</v>
      </c>
      <c r="E162" s="91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</row>
    <row r="163" spans="2:19" ht="12.75" customHeight="1" x14ac:dyDescent="0.2">
      <c r="E163" s="80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80"/>
      <c r="S163" s="80"/>
    </row>
    <row r="164" spans="2:19" ht="12.75" customHeight="1" x14ac:dyDescent="0.2">
      <c r="E164" s="80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80"/>
      <c r="S164" s="80"/>
    </row>
    <row r="166" spans="2:19" ht="29.25" x14ac:dyDescent="0.5">
      <c r="I166" s="140" t="s">
        <v>57</v>
      </c>
      <c r="J166" s="140"/>
      <c r="K166" s="140"/>
      <c r="L166" s="140"/>
      <c r="M166" s="140"/>
      <c r="N166" s="140"/>
    </row>
    <row r="169" spans="2:19" ht="21" customHeight="1" x14ac:dyDescent="0.2">
      <c r="F169" s="144" t="s">
        <v>49</v>
      </c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</row>
    <row r="170" spans="2:19" ht="21" customHeight="1" x14ac:dyDescent="0.2"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</row>
    <row r="171" spans="2:19" ht="7.5" customHeight="1" x14ac:dyDescent="0.2"/>
    <row r="172" spans="2:19" ht="21" customHeight="1" x14ac:dyDescent="0.2">
      <c r="E172" s="126" t="s">
        <v>48</v>
      </c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</row>
    <row r="173" spans="2:19" ht="21" customHeight="1" x14ac:dyDescent="0.2"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</row>
    <row r="174" spans="2:19" ht="7.5" customHeight="1" x14ac:dyDescent="0.2"/>
    <row r="175" spans="2:19" ht="21" customHeight="1" x14ac:dyDescent="0.2">
      <c r="B175" t="s">
        <v>59</v>
      </c>
      <c r="E175" s="13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középiskolás leány</v>
      </c>
      <c r="F175" s="135"/>
      <c r="G175" s="135"/>
      <c r="H175" s="135"/>
      <c r="I175" s="135"/>
      <c r="J175" s="135"/>
      <c r="K175" s="135"/>
      <c r="L175" s="135"/>
      <c r="M175" s="122"/>
      <c r="N175" s="134" t="s">
        <v>53</v>
      </c>
      <c r="O175" s="135"/>
      <c r="P175" s="135"/>
      <c r="Q175" s="135"/>
      <c r="R175" s="122"/>
    </row>
    <row r="176" spans="2:19" ht="21" customHeight="1" x14ac:dyDescent="0.2">
      <c r="E176" s="135"/>
      <c r="F176" s="135"/>
      <c r="G176" s="135"/>
      <c r="H176" s="135"/>
      <c r="I176" s="135"/>
      <c r="J176" s="135"/>
      <c r="K176" s="135"/>
      <c r="L176" s="135"/>
      <c r="M176" s="122"/>
      <c r="N176" s="135"/>
      <c r="O176" s="135"/>
      <c r="P176" s="135"/>
      <c r="Q176" s="135"/>
      <c r="R176" s="122"/>
    </row>
    <row r="177" spans="2:23" ht="7.5" customHeight="1" x14ac:dyDescent="0.2"/>
    <row r="178" spans="2:23" ht="21" customHeight="1" x14ac:dyDescent="0.2">
      <c r="B178" t="s">
        <v>60</v>
      </c>
      <c r="E178" s="13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légpisztoly 20 lövés</v>
      </c>
      <c r="F178" s="135"/>
      <c r="G178" s="135"/>
      <c r="H178" s="135"/>
      <c r="I178" s="135"/>
      <c r="J178" s="135"/>
      <c r="K178" s="135"/>
      <c r="L178" s="134" t="s">
        <v>56</v>
      </c>
      <c r="M178" s="134"/>
      <c r="N178" s="135"/>
      <c r="O178" s="135"/>
      <c r="P178" s="135"/>
      <c r="Q178" s="135"/>
      <c r="R178" s="122"/>
    </row>
    <row r="179" spans="2:23" s="56" customFormat="1" ht="21" customHeight="1" x14ac:dyDescent="0.2"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22"/>
      <c r="W179" s="96"/>
    </row>
    <row r="180" spans="2:23" ht="12.75" customHeight="1" x14ac:dyDescent="0.2">
      <c r="E180" s="80"/>
      <c r="F180" s="80"/>
      <c r="G180" s="80"/>
      <c r="H180" s="80"/>
      <c r="I180" s="80"/>
      <c r="J180" s="80"/>
      <c r="K180" s="80"/>
      <c r="L180" s="80"/>
      <c r="M180" s="101"/>
      <c r="N180" s="80"/>
      <c r="O180" s="80"/>
      <c r="P180" s="80"/>
      <c r="Q180" s="80"/>
      <c r="R180" s="80"/>
      <c r="S180" s="80"/>
    </row>
    <row r="181" spans="2:23" ht="21" customHeight="1" x14ac:dyDescent="0.2">
      <c r="B181" t="s">
        <v>58</v>
      </c>
      <c r="E181" s="80"/>
      <c r="F181" s="80"/>
      <c r="G181" s="80"/>
      <c r="H181" s="80"/>
      <c r="I181" s="80"/>
      <c r="J181" s="129">
        <f>IF(B2="LPU Fiú Ái 20",Áik_Lpu_Fiú_20!I5,IF(B2="ZLPU Fiú Ái 20",'Áik_Zlpu_Fiú_20 '!I5,IF(B2="LPU Fiú KI 20",KI_Lpu_Fiú_20!I5,IF(B2="ZLPU Fiú KI 20",'KI_Zlpu_Fiú_20 '!I5,IF(B2="LPU Leány Ái 20",Áik_Lpu_Leány_20!I5,IF(B2="ZLPU Leány ÁI 20",'Áik_Zlpu_Leány_20 '!I5,IF(B2="LPU Leány KI 20",KI_Lpu_Leány_20!I5,IF(B2="ZLPU Leány KI 20",'KI_Zlpu_Leány_20 '!I5,IF(B2="LPI Fiú Ái 20",Áik_Lpi_Fiú_20!I5,IF(B2="LPI Fiú KI 20",KI_Lpi_Fiú_20!I5,IF(B2="LPI Leány Ái 20",Áik_Lpi_Leány_20!I5,IF(B2="LPI Leány KI 20",'KI Lpi_Leány_20'!I5,))))))))))))</f>
        <v>122</v>
      </c>
      <c r="K181" s="129"/>
      <c r="L181" s="129"/>
      <c r="M181" s="102"/>
      <c r="N181" s="80"/>
      <c r="O181" s="80"/>
      <c r="P181" s="80"/>
      <c r="Q181" s="80"/>
      <c r="R181" s="80"/>
      <c r="S181" s="80"/>
    </row>
    <row r="182" spans="2:23" ht="21" customHeight="1" x14ac:dyDescent="0.2">
      <c r="J182" s="129"/>
      <c r="K182" s="129"/>
      <c r="L182" s="129"/>
      <c r="M182" s="102"/>
    </row>
    <row r="183" spans="2:23" ht="7.5" customHeight="1" x14ac:dyDescent="0.2"/>
    <row r="184" spans="2:23" ht="21" customHeight="1" x14ac:dyDescent="0.2">
      <c r="H184" s="133" t="s">
        <v>61</v>
      </c>
      <c r="I184" s="122"/>
      <c r="J184" s="122"/>
      <c r="K184" s="122"/>
      <c r="L184" s="122"/>
      <c r="M184" s="122"/>
      <c r="N184" s="122"/>
      <c r="O184" s="122"/>
    </row>
    <row r="185" spans="2:23" ht="21" customHeight="1" x14ac:dyDescent="0.2">
      <c r="H185" s="122"/>
      <c r="I185" s="122"/>
      <c r="J185" s="122"/>
      <c r="K185" s="122"/>
      <c r="L185" s="122"/>
      <c r="M185" s="122"/>
      <c r="N185" s="122"/>
      <c r="O185" s="122"/>
    </row>
    <row r="186" spans="2:23" ht="7.5" customHeight="1" x14ac:dyDescent="0.2"/>
    <row r="187" spans="2:23" ht="21" customHeight="1" x14ac:dyDescent="0.2">
      <c r="J187" s="130" t="s">
        <v>18</v>
      </c>
      <c r="K187" s="130"/>
      <c r="L187" s="130"/>
      <c r="M187" s="103"/>
    </row>
    <row r="188" spans="2:23" ht="21" customHeight="1" x14ac:dyDescent="0.2">
      <c r="F188" s="81"/>
      <c r="G188" s="81"/>
      <c r="H188" s="81"/>
      <c r="I188" s="81"/>
      <c r="J188" s="130"/>
      <c r="K188" s="130"/>
      <c r="L188" s="130"/>
      <c r="M188" s="103"/>
      <c r="N188" s="81"/>
      <c r="O188" s="81"/>
      <c r="P188" s="81"/>
    </row>
    <row r="189" spans="2:23" ht="7.5" customHeight="1" x14ac:dyDescent="0.2">
      <c r="F189" s="81"/>
      <c r="G189" s="81"/>
      <c r="H189" s="81"/>
      <c r="I189" s="81"/>
      <c r="J189" s="81"/>
      <c r="K189" s="81"/>
      <c r="L189" s="81"/>
      <c r="M189" s="104"/>
      <c r="N189" s="81"/>
      <c r="O189" s="81"/>
      <c r="P189" s="81"/>
    </row>
    <row r="190" spans="2:23" ht="21" customHeight="1" x14ac:dyDescent="0.2">
      <c r="I190" s="124" t="s">
        <v>62</v>
      </c>
      <c r="J190" s="125"/>
      <c r="K190" s="125"/>
      <c r="L190" s="125"/>
      <c r="M190" s="125"/>
      <c r="N190" s="125"/>
    </row>
    <row r="191" spans="2:23" ht="21" customHeight="1" x14ac:dyDescent="0.2">
      <c r="I191" s="125"/>
      <c r="J191" s="125"/>
      <c r="K191" s="125"/>
      <c r="L191" s="125"/>
      <c r="M191" s="125"/>
      <c r="N191" s="125"/>
    </row>
    <row r="193" spans="4:18" s="56" customFormat="1" ht="21" customHeight="1" x14ac:dyDescent="0.2">
      <c r="D193" s="78"/>
      <c r="E193" s="78"/>
    </row>
    <row r="194" spans="4:18" s="56" customFormat="1" ht="25.5" customHeight="1" x14ac:dyDescent="0.5">
      <c r="D194" s="78"/>
      <c r="E194" s="131" t="s">
        <v>111</v>
      </c>
      <c r="F194" s="131"/>
      <c r="G194" s="131"/>
      <c r="H194" s="131"/>
      <c r="I194" s="132"/>
    </row>
    <row r="198" spans="4:18" s="56" customFormat="1" ht="12.75" customHeight="1" x14ac:dyDescent="0.2">
      <c r="D198" s="78"/>
      <c r="E198" s="78"/>
    </row>
    <row r="199" spans="4:18" s="56" customFormat="1" ht="12.75" customHeight="1" x14ac:dyDescent="0.2">
      <c r="D199" s="78"/>
      <c r="E199" s="78"/>
    </row>
    <row r="201" spans="4:18" ht="27.75" customHeight="1" x14ac:dyDescent="0.5">
      <c r="E201" s="128" t="s">
        <v>64</v>
      </c>
      <c r="F201" s="122"/>
      <c r="G201" s="122"/>
      <c r="P201" s="128" t="s">
        <v>65</v>
      </c>
      <c r="Q201" s="122"/>
      <c r="R201" s="122"/>
    </row>
    <row r="202" spans="4:18" ht="7.5" customHeight="1" x14ac:dyDescent="0.2"/>
    <row r="203" spans="4:18" s="56" customFormat="1" ht="23.25" customHeight="1" x14ac:dyDescent="0.35">
      <c r="D203" s="76"/>
      <c r="E203" s="127" t="s">
        <v>63</v>
      </c>
      <c r="F203" s="122"/>
      <c r="G203" s="122"/>
      <c r="P203" s="127" t="s">
        <v>66</v>
      </c>
      <c r="Q203" s="122"/>
      <c r="R203" s="122"/>
    </row>
    <row r="204" spans="4:18" s="56" customFormat="1" ht="12.75" customHeight="1" x14ac:dyDescent="0.2">
      <c r="D204" s="76"/>
      <c r="E204" s="76"/>
      <c r="F204" s="77"/>
      <c r="G204" s="77"/>
    </row>
    <row r="208" spans="4:18" ht="12.75" customHeight="1" x14ac:dyDescent="0.35">
      <c r="D208" s="79"/>
      <c r="E208" s="79"/>
      <c r="F208" s="79"/>
      <c r="G208" s="79"/>
      <c r="H208" s="80"/>
    </row>
  </sheetData>
  <mergeCells count="55">
    <mergeCell ref="E131:G131"/>
    <mergeCell ref="I120:N121"/>
    <mergeCell ref="E124:I124"/>
    <mergeCell ref="F169:Q170"/>
    <mergeCell ref="N175:R176"/>
    <mergeCell ref="E175:M176"/>
    <mergeCell ref="I166:N166"/>
    <mergeCell ref="E33:R34"/>
    <mergeCell ref="L39:R40"/>
    <mergeCell ref="F160:Q164"/>
    <mergeCell ref="F30:Q31"/>
    <mergeCell ref="E39:K40"/>
    <mergeCell ref="H45:O46"/>
    <mergeCell ref="F99:Q100"/>
    <mergeCell ref="P62:R62"/>
    <mergeCell ref="P64:R64"/>
    <mergeCell ref="E64:G64"/>
    <mergeCell ref="E133:G133"/>
    <mergeCell ref="N36:R37"/>
    <mergeCell ref="E36:M37"/>
    <mergeCell ref="E105:M106"/>
    <mergeCell ref="N105:R106"/>
    <mergeCell ref="J48:L49"/>
    <mergeCell ref="G11:P16"/>
    <mergeCell ref="G80:P85"/>
    <mergeCell ref="G150:P155"/>
    <mergeCell ref="D138:H138"/>
    <mergeCell ref="I96:N96"/>
    <mergeCell ref="F90:Q94"/>
    <mergeCell ref="E55:I55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I51:N52"/>
    <mergeCell ref="E172:R173"/>
    <mergeCell ref="P203:R203"/>
    <mergeCell ref="P201:R201"/>
    <mergeCell ref="J181:L182"/>
    <mergeCell ref="J187:L188"/>
    <mergeCell ref="I190:N191"/>
    <mergeCell ref="E194:I194"/>
    <mergeCell ref="H184:O185"/>
    <mergeCell ref="E203:G203"/>
    <mergeCell ref="E201:G201"/>
    <mergeCell ref="L178:R179"/>
    <mergeCell ref="E102:R103"/>
    <mergeCell ref="L108:R109"/>
    <mergeCell ref="E178:K179"/>
    <mergeCell ref="E62:G62"/>
  </mergeCells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I2" sqref="I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39</v>
      </c>
      <c r="F2" t="s">
        <v>110</v>
      </c>
      <c r="I2" t="s">
        <v>54</v>
      </c>
    </row>
    <row r="3" spans="1:9" x14ac:dyDescent="0.2">
      <c r="A3" t="s">
        <v>40</v>
      </c>
      <c r="F3" t="s">
        <v>50</v>
      </c>
      <c r="I3" t="s">
        <v>55</v>
      </c>
    </row>
    <row r="4" spans="1:9" s="85" customFormat="1" x14ac:dyDescent="0.2">
      <c r="A4" s="85" t="s">
        <v>106</v>
      </c>
      <c r="F4" s="85" t="s">
        <v>51</v>
      </c>
    </row>
    <row r="5" spans="1:9" s="85" customFormat="1" x14ac:dyDescent="0.2">
      <c r="A5" s="85" t="s">
        <v>107</v>
      </c>
      <c r="F5" s="85" t="s">
        <v>52</v>
      </c>
    </row>
    <row r="6" spans="1:9" s="85" customFormat="1" x14ac:dyDescent="0.2">
      <c r="A6" s="85" t="s">
        <v>41</v>
      </c>
    </row>
    <row r="7" spans="1:9" x14ac:dyDescent="0.2">
      <c r="A7" s="85" t="s">
        <v>42</v>
      </c>
    </row>
    <row r="8" spans="1:9" s="85" customFormat="1" x14ac:dyDescent="0.2">
      <c r="A8" s="85" t="s">
        <v>108</v>
      </c>
    </row>
    <row r="9" spans="1:9" s="85" customFormat="1" x14ac:dyDescent="0.2">
      <c r="A9" s="85" t="s">
        <v>109</v>
      </c>
    </row>
    <row r="10" spans="1:9" x14ac:dyDescent="0.2">
      <c r="A10" s="85" t="s">
        <v>43</v>
      </c>
    </row>
    <row r="11" spans="1:9" x14ac:dyDescent="0.2">
      <c r="A11" s="85" t="s">
        <v>44</v>
      </c>
    </row>
    <row r="12" spans="1:9" x14ac:dyDescent="0.2">
      <c r="A12" s="85" t="s">
        <v>45</v>
      </c>
    </row>
    <row r="13" spans="1:9" x14ac:dyDescent="0.2">
      <c r="A13" s="85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6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J10" sqref="J10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29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6"/>
    </row>
    <row r="3" spans="1:10" s="28" customFormat="1" x14ac:dyDescent="0.2">
      <c r="A3" s="29">
        <v>1</v>
      </c>
      <c r="B3" s="57" t="s">
        <v>9</v>
      </c>
      <c r="C3" s="58">
        <v>2006</v>
      </c>
      <c r="D3" s="47" t="s">
        <v>10</v>
      </c>
      <c r="E3" s="109" t="s">
        <v>11</v>
      </c>
      <c r="F3" s="47" t="s">
        <v>8</v>
      </c>
      <c r="G3" s="30">
        <v>88</v>
      </c>
      <c r="H3" s="30">
        <v>85</v>
      </c>
      <c r="I3" s="31">
        <f t="shared" ref="I3:I10" si="0">SUM(G3:H3)</f>
        <v>173</v>
      </c>
      <c r="J3" s="46"/>
    </row>
    <row r="4" spans="1:10" s="28" customFormat="1" x14ac:dyDescent="0.2">
      <c r="A4" s="29">
        <v>2</v>
      </c>
      <c r="B4" s="47" t="s">
        <v>123</v>
      </c>
      <c r="C4" s="33">
        <v>2005</v>
      </c>
      <c r="D4" s="47" t="s">
        <v>10</v>
      </c>
      <c r="E4" s="47" t="s">
        <v>126</v>
      </c>
      <c r="F4" s="47" t="s">
        <v>8</v>
      </c>
      <c r="G4" s="30">
        <v>82</v>
      </c>
      <c r="H4" s="30">
        <v>81</v>
      </c>
      <c r="I4" s="31">
        <f t="shared" si="0"/>
        <v>163</v>
      </c>
      <c r="J4" s="46"/>
    </row>
    <row r="5" spans="1:10" s="28" customFormat="1" x14ac:dyDescent="0.2">
      <c r="A5" s="29">
        <v>3</v>
      </c>
      <c r="B5" s="47" t="s">
        <v>136</v>
      </c>
      <c r="C5" s="33">
        <v>2006</v>
      </c>
      <c r="D5" s="47" t="s">
        <v>10</v>
      </c>
      <c r="E5" s="109" t="s">
        <v>137</v>
      </c>
      <c r="F5" s="47" t="s">
        <v>8</v>
      </c>
      <c r="G5" s="30">
        <v>73</v>
      </c>
      <c r="H5" s="30">
        <v>85</v>
      </c>
      <c r="I5" s="31">
        <f t="shared" si="0"/>
        <v>158</v>
      </c>
    </row>
    <row r="6" spans="1:10" s="28" customFormat="1" x14ac:dyDescent="0.2">
      <c r="A6" s="29">
        <v>4</v>
      </c>
      <c r="B6" s="47" t="s">
        <v>122</v>
      </c>
      <c r="C6" s="33">
        <v>2006</v>
      </c>
      <c r="D6" s="47" t="s">
        <v>10</v>
      </c>
      <c r="E6" s="57" t="s">
        <v>125</v>
      </c>
      <c r="F6" s="47" t="s">
        <v>8</v>
      </c>
      <c r="G6" s="30">
        <v>72</v>
      </c>
      <c r="H6" s="30">
        <v>73</v>
      </c>
      <c r="I6" s="31">
        <f t="shared" si="0"/>
        <v>145</v>
      </c>
    </row>
    <row r="7" spans="1:10" s="28" customFormat="1" x14ac:dyDescent="0.2">
      <c r="A7" s="29">
        <v>5</v>
      </c>
      <c r="B7" s="57" t="s">
        <v>82</v>
      </c>
      <c r="C7" s="58">
        <v>2006</v>
      </c>
      <c r="D7" s="47" t="s">
        <v>12</v>
      </c>
      <c r="E7" s="48" t="s">
        <v>83</v>
      </c>
      <c r="F7" s="47" t="s">
        <v>8</v>
      </c>
      <c r="G7" s="30">
        <v>66</v>
      </c>
      <c r="H7" s="30">
        <v>72</v>
      </c>
      <c r="I7" s="31">
        <f t="shared" si="0"/>
        <v>138</v>
      </c>
    </row>
    <row r="8" spans="1:10" s="28" customFormat="1" x14ac:dyDescent="0.2">
      <c r="A8" s="29">
        <v>6</v>
      </c>
      <c r="B8" s="47" t="s">
        <v>124</v>
      </c>
      <c r="C8" s="33">
        <v>2006</v>
      </c>
      <c r="D8" s="47" t="s">
        <v>10</v>
      </c>
      <c r="E8" s="57" t="s">
        <v>127</v>
      </c>
      <c r="F8" s="47" t="s">
        <v>8</v>
      </c>
      <c r="G8" s="30">
        <v>66</v>
      </c>
      <c r="H8" s="30">
        <v>62</v>
      </c>
      <c r="I8" s="31">
        <f t="shared" si="0"/>
        <v>128</v>
      </c>
    </row>
    <row r="9" spans="1:10" s="28" customFormat="1" x14ac:dyDescent="0.2">
      <c r="A9" s="29">
        <v>7</v>
      </c>
      <c r="B9" s="47" t="s">
        <v>138</v>
      </c>
      <c r="C9" s="33">
        <v>2007</v>
      </c>
      <c r="D9" s="47" t="s">
        <v>90</v>
      </c>
      <c r="E9" s="47" t="s">
        <v>139</v>
      </c>
      <c r="F9" s="47" t="s">
        <v>8</v>
      </c>
      <c r="G9" s="30">
        <v>52</v>
      </c>
      <c r="H9" s="30">
        <v>41</v>
      </c>
      <c r="I9" s="31">
        <f t="shared" si="0"/>
        <v>93</v>
      </c>
    </row>
    <row r="10" spans="1:10" s="28" customFormat="1" x14ac:dyDescent="0.2">
      <c r="A10" s="29">
        <v>8</v>
      </c>
      <c r="B10" s="47" t="s">
        <v>23</v>
      </c>
      <c r="C10" s="33">
        <v>2004</v>
      </c>
      <c r="D10" s="47" t="s">
        <v>10</v>
      </c>
      <c r="E10" s="47" t="s">
        <v>137</v>
      </c>
      <c r="F10" s="47" t="s">
        <v>8</v>
      </c>
      <c r="G10" s="30"/>
      <c r="H10" s="30"/>
      <c r="I10" s="31">
        <f t="shared" si="0"/>
        <v>0</v>
      </c>
      <c r="J10" s="28" t="s">
        <v>140</v>
      </c>
    </row>
    <row r="11" spans="1:10" s="28" customFormat="1" x14ac:dyDescent="0.2">
      <c r="A11" s="29">
        <v>9</v>
      </c>
      <c r="B11" s="47"/>
      <c r="C11" s="33"/>
      <c r="D11" s="47"/>
      <c r="E11" s="47"/>
      <c r="F11" s="47"/>
      <c r="G11" s="30"/>
      <c r="H11" s="30"/>
      <c r="I11" s="31"/>
    </row>
    <row r="12" spans="1:10" s="28" customFormat="1" x14ac:dyDescent="0.2">
      <c r="A12" s="29">
        <v>10</v>
      </c>
      <c r="B12" s="47"/>
      <c r="C12" s="33"/>
      <c r="D12" s="47"/>
      <c r="E12" s="47"/>
      <c r="F12" s="47"/>
      <c r="G12" s="30"/>
      <c r="H12" s="30"/>
      <c r="I12" s="31"/>
    </row>
    <row r="13" spans="1:10" s="28" customFormat="1" x14ac:dyDescent="0.2">
      <c r="A13" s="29">
        <v>11</v>
      </c>
      <c r="B13" s="47"/>
      <c r="C13" s="33"/>
      <c r="D13" s="47"/>
      <c r="E13" s="47"/>
      <c r="F13" s="47"/>
      <c r="G13" s="30"/>
      <c r="H13" s="30"/>
      <c r="I13" s="31"/>
    </row>
    <row r="14" spans="1:10" s="28" customFormat="1" x14ac:dyDescent="0.2">
      <c r="A14" s="29">
        <v>12</v>
      </c>
      <c r="B14" s="47"/>
      <c r="C14" s="33"/>
      <c r="D14" s="47"/>
      <c r="E14" s="47"/>
      <c r="F14" s="47"/>
      <c r="G14" s="30"/>
      <c r="H14" s="30"/>
      <c r="I14" s="31"/>
    </row>
    <row r="15" spans="1:10" s="28" customFormat="1" x14ac:dyDescent="0.2">
      <c r="A15" s="29">
        <v>13</v>
      </c>
      <c r="B15" s="47"/>
      <c r="C15" s="33"/>
      <c r="D15" s="47"/>
      <c r="E15" s="48"/>
      <c r="F15" s="47"/>
      <c r="G15" s="30"/>
      <c r="H15" s="30"/>
      <c r="I15" s="31">
        <f t="shared" ref="I15:I27" si="1">SUM(G15:H15)</f>
        <v>0</v>
      </c>
    </row>
    <row r="16" spans="1:10" s="28" customFormat="1" x14ac:dyDescent="0.2">
      <c r="A16" s="29">
        <v>14</v>
      </c>
      <c r="B16" s="47"/>
      <c r="C16" s="33"/>
      <c r="D16" s="47"/>
      <c r="E16" s="47"/>
      <c r="F16" s="47"/>
      <c r="G16" s="30"/>
      <c r="H16" s="30"/>
      <c r="I16" s="31">
        <f t="shared" si="1"/>
        <v>0</v>
      </c>
    </row>
    <row r="17" spans="1:9" s="28" customFormat="1" x14ac:dyDescent="0.2">
      <c r="A17" s="29">
        <v>15</v>
      </c>
      <c r="B17" s="47"/>
      <c r="C17" s="33"/>
      <c r="D17" s="47"/>
      <c r="E17" s="47"/>
      <c r="F17" s="47"/>
      <c r="G17" s="30"/>
      <c r="H17" s="30"/>
      <c r="I17" s="31">
        <f t="shared" si="1"/>
        <v>0</v>
      </c>
    </row>
    <row r="18" spans="1:9" s="28" customFormat="1" x14ac:dyDescent="0.2">
      <c r="A18" s="29">
        <v>16</v>
      </c>
      <c r="B18" s="47"/>
      <c r="C18" s="33"/>
      <c r="D18" s="47"/>
      <c r="E18" s="47"/>
      <c r="F18" s="47"/>
      <c r="G18" s="30"/>
      <c r="H18" s="30"/>
      <c r="I18" s="31">
        <f t="shared" si="1"/>
        <v>0</v>
      </c>
    </row>
    <row r="19" spans="1:9" s="28" customFormat="1" x14ac:dyDescent="0.2">
      <c r="A19" s="29">
        <v>17</v>
      </c>
      <c r="B19" s="52"/>
      <c r="C19" s="53"/>
      <c r="D19" s="52"/>
      <c r="E19" s="52"/>
      <c r="F19" s="52"/>
      <c r="G19" s="30"/>
      <c r="H19" s="30"/>
      <c r="I19" s="31">
        <f t="shared" si="1"/>
        <v>0</v>
      </c>
    </row>
    <row r="20" spans="1:9" s="28" customFormat="1" x14ac:dyDescent="0.2">
      <c r="A20" s="29">
        <v>18</v>
      </c>
      <c r="B20" s="52"/>
      <c r="C20" s="53"/>
      <c r="D20" s="52"/>
      <c r="E20" s="52"/>
      <c r="F20" s="52"/>
      <c r="G20" s="30"/>
      <c r="H20" s="30"/>
      <c r="I20" s="31">
        <f t="shared" si="1"/>
        <v>0</v>
      </c>
    </row>
    <row r="21" spans="1:9" s="28" customFormat="1" x14ac:dyDescent="0.2">
      <c r="A21" s="29">
        <v>19</v>
      </c>
      <c r="B21" s="52"/>
      <c r="C21" s="53"/>
      <c r="D21" s="52"/>
      <c r="E21" s="52"/>
      <c r="F21" s="52"/>
      <c r="G21" s="30"/>
      <c r="H21" s="30"/>
      <c r="I21" s="31">
        <f t="shared" si="1"/>
        <v>0</v>
      </c>
    </row>
    <row r="22" spans="1:9" s="28" customFormat="1" x14ac:dyDescent="0.2">
      <c r="A22" s="29">
        <v>20</v>
      </c>
      <c r="B22" s="52"/>
      <c r="C22" s="53"/>
      <c r="D22" s="52"/>
      <c r="E22" s="52"/>
      <c r="F22" s="52"/>
      <c r="G22" s="30"/>
      <c r="H22" s="30"/>
      <c r="I22" s="31">
        <f t="shared" si="1"/>
        <v>0</v>
      </c>
    </row>
    <row r="23" spans="1:9" s="28" customFormat="1" x14ac:dyDescent="0.2">
      <c r="A23" s="29">
        <v>21</v>
      </c>
      <c r="B23" s="52"/>
      <c r="C23" s="53"/>
      <c r="D23" s="52"/>
      <c r="E23" s="52"/>
      <c r="F23" s="52"/>
      <c r="G23" s="30"/>
      <c r="H23" s="30"/>
      <c r="I23" s="31">
        <f t="shared" si="1"/>
        <v>0</v>
      </c>
    </row>
    <row r="24" spans="1:9" s="28" customFormat="1" x14ac:dyDescent="0.2">
      <c r="A24" s="29">
        <v>22</v>
      </c>
      <c r="B24" s="52"/>
      <c r="C24" s="53"/>
      <c r="D24" s="52"/>
      <c r="E24" s="52"/>
      <c r="F24" s="52"/>
      <c r="G24" s="30"/>
      <c r="H24" s="30"/>
      <c r="I24" s="31">
        <f t="shared" si="1"/>
        <v>0</v>
      </c>
    </row>
    <row r="25" spans="1:9" s="28" customFormat="1" x14ac:dyDescent="0.2">
      <c r="A25" s="29">
        <v>23</v>
      </c>
      <c r="B25" s="52"/>
      <c r="C25" s="53"/>
      <c r="D25" s="52"/>
      <c r="E25" s="52"/>
      <c r="F25" s="52"/>
      <c r="G25" s="30"/>
      <c r="H25" s="30"/>
      <c r="I25" s="31">
        <f t="shared" si="1"/>
        <v>0</v>
      </c>
    </row>
    <row r="26" spans="1:9" s="28" customFormat="1" x14ac:dyDescent="0.2">
      <c r="A26" s="29">
        <v>24</v>
      </c>
      <c r="B26" s="52"/>
      <c r="C26" s="53"/>
      <c r="D26" s="52"/>
      <c r="E26" s="52"/>
      <c r="F26" s="52"/>
      <c r="G26" s="30"/>
      <c r="H26" s="30"/>
      <c r="I26" s="31">
        <f t="shared" si="1"/>
        <v>0</v>
      </c>
    </row>
    <row r="27" spans="1:9" s="28" customFormat="1" x14ac:dyDescent="0.2">
      <c r="A27" s="29">
        <v>25</v>
      </c>
      <c r="B27" s="52"/>
      <c r="C27" s="53"/>
      <c r="D27" s="52"/>
      <c r="E27" s="52"/>
      <c r="F27" s="52"/>
      <c r="G27" s="30"/>
      <c r="H27" s="30"/>
      <c r="I27" s="3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ht="15" x14ac:dyDescent="0.2"/>
    <row r="31" spans="1:9" s="28" customFormat="1" ht="15" x14ac:dyDescent="0.2"/>
    <row r="32" spans="1:9" s="28" customFormat="1" ht="15" x14ac:dyDescent="0.2"/>
    <row r="33" s="28" customFormat="1" ht="15" x14ac:dyDescent="0.2"/>
    <row r="34" s="28" customFormat="1" ht="15" x14ac:dyDescent="0.2"/>
    <row r="35" s="28" customFormat="1" ht="15" x14ac:dyDescent="0.2"/>
    <row r="36" s="28" customFormat="1" ht="15" x14ac:dyDescent="0.2"/>
    <row r="37" s="28" customFormat="1" ht="15" x14ac:dyDescent="0.2"/>
    <row r="38" s="28" customFormat="1" ht="15" x14ac:dyDescent="0.2"/>
    <row r="39" s="28" customFormat="1" ht="15" x14ac:dyDescent="0.2"/>
    <row r="40" s="28" customFormat="1" ht="15" x14ac:dyDescent="0.2"/>
    <row r="41" s="28" customFormat="1" ht="15" x14ac:dyDescent="0.2"/>
    <row r="42" s="28" customFormat="1" ht="15" x14ac:dyDescent="0.2"/>
    <row r="43" s="28" customFormat="1" ht="15" x14ac:dyDescent="0.2"/>
    <row r="44" s="28" customFormat="1" ht="15" x14ac:dyDescent="0.2"/>
    <row r="45" s="28" customFormat="1" ht="15" x14ac:dyDescent="0.2"/>
    <row r="46" s="28" customFormat="1" ht="15" x14ac:dyDescent="0.2"/>
  </sheetData>
  <sortState ref="B3:I14">
    <sortCondition descending="1" ref="I3:I14"/>
  </sortState>
  <phoneticPr fontId="0" type="noConversion"/>
  <printOptions horizontalCentered="1"/>
  <pageMargins left="0.59055118110236227" right="0.59055118110236227" top="1.4173228346456694" bottom="1.1811023622047245" header="0.55118110236220474" footer="0.51181102362204722"/>
  <pageSetup paperSize="9" scale="73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60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M6" sqref="M6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30</v>
      </c>
    </row>
    <row r="2" spans="1:10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10" s="28" customFormat="1" x14ac:dyDescent="0.2">
      <c r="A3" s="29">
        <v>1</v>
      </c>
      <c r="B3" s="48" t="s">
        <v>95</v>
      </c>
      <c r="C3" s="55">
        <v>2002</v>
      </c>
      <c r="D3" s="54" t="s">
        <v>10</v>
      </c>
      <c r="E3" s="68" t="s">
        <v>104</v>
      </c>
      <c r="F3" s="57" t="s">
        <v>8</v>
      </c>
      <c r="G3" s="49">
        <v>74</v>
      </c>
      <c r="H3" s="49">
        <v>73</v>
      </c>
      <c r="I3" s="50">
        <f t="shared" ref="I3:I9" si="0">SUM(G3:H3)</f>
        <v>147</v>
      </c>
    </row>
    <row r="4" spans="1:10" s="28" customFormat="1" x14ac:dyDescent="0.2">
      <c r="A4" s="29">
        <v>2</v>
      </c>
      <c r="B4" s="52" t="s">
        <v>89</v>
      </c>
      <c r="C4" s="53">
        <v>2002</v>
      </c>
      <c r="D4" s="54" t="s">
        <v>90</v>
      </c>
      <c r="E4" s="48" t="s">
        <v>91</v>
      </c>
      <c r="F4" s="71" t="s">
        <v>8</v>
      </c>
      <c r="G4" s="49">
        <v>69</v>
      </c>
      <c r="H4" s="49">
        <v>76</v>
      </c>
      <c r="I4" s="50">
        <f t="shared" si="0"/>
        <v>145</v>
      </c>
    </row>
    <row r="5" spans="1:10" s="28" customFormat="1" x14ac:dyDescent="0.2">
      <c r="A5" s="29">
        <v>3</v>
      </c>
      <c r="B5" s="52" t="s">
        <v>92</v>
      </c>
      <c r="C5" s="53">
        <v>2001</v>
      </c>
      <c r="D5" s="54" t="s">
        <v>90</v>
      </c>
      <c r="E5" s="54" t="s">
        <v>93</v>
      </c>
      <c r="F5" s="54" t="s">
        <v>8</v>
      </c>
      <c r="G5" s="49">
        <v>71</v>
      </c>
      <c r="H5" s="49">
        <v>66</v>
      </c>
      <c r="I5" s="50">
        <f t="shared" si="0"/>
        <v>137</v>
      </c>
    </row>
    <row r="6" spans="1:10" s="28" customFormat="1" x14ac:dyDescent="0.2">
      <c r="A6" s="29">
        <v>4</v>
      </c>
      <c r="B6" s="52" t="s">
        <v>88</v>
      </c>
      <c r="C6" s="53">
        <v>2004</v>
      </c>
      <c r="D6" s="54" t="s">
        <v>12</v>
      </c>
      <c r="E6" s="54" t="s">
        <v>13</v>
      </c>
      <c r="F6" s="54" t="s">
        <v>8</v>
      </c>
      <c r="G6" s="49">
        <v>58</v>
      </c>
      <c r="H6" s="49">
        <v>72</v>
      </c>
      <c r="I6" s="50">
        <f t="shared" si="0"/>
        <v>130</v>
      </c>
    </row>
    <row r="7" spans="1:10" s="28" customFormat="1" x14ac:dyDescent="0.2">
      <c r="A7" s="29">
        <v>5</v>
      </c>
      <c r="B7" s="48" t="s">
        <v>135</v>
      </c>
      <c r="C7" s="55">
        <v>2002</v>
      </c>
      <c r="D7" s="71" t="s">
        <v>10</v>
      </c>
      <c r="E7" s="57" t="s">
        <v>134</v>
      </c>
      <c r="F7" s="59" t="s">
        <v>8</v>
      </c>
      <c r="G7" s="49">
        <v>57</v>
      </c>
      <c r="H7" s="49">
        <v>59</v>
      </c>
      <c r="I7" s="50">
        <f t="shared" si="0"/>
        <v>116</v>
      </c>
    </row>
    <row r="8" spans="1:10" s="28" customFormat="1" x14ac:dyDescent="0.2">
      <c r="A8" s="29">
        <v>6</v>
      </c>
      <c r="B8" s="52" t="s">
        <v>87</v>
      </c>
      <c r="C8" s="53">
        <v>2003</v>
      </c>
      <c r="D8" s="54" t="s">
        <v>12</v>
      </c>
      <c r="E8" s="54" t="s">
        <v>13</v>
      </c>
      <c r="F8" s="54" t="s">
        <v>8</v>
      </c>
      <c r="G8" s="49"/>
      <c r="H8" s="49"/>
      <c r="I8" s="50">
        <f t="shared" si="0"/>
        <v>0</v>
      </c>
      <c r="J8" s="28" t="s">
        <v>140</v>
      </c>
    </row>
    <row r="9" spans="1:10" s="28" customFormat="1" x14ac:dyDescent="0.2">
      <c r="A9" s="29">
        <v>7</v>
      </c>
      <c r="B9" s="48" t="s">
        <v>80</v>
      </c>
      <c r="C9" s="55">
        <v>2004</v>
      </c>
      <c r="D9" s="54" t="s">
        <v>81</v>
      </c>
      <c r="E9" s="5" t="s">
        <v>103</v>
      </c>
      <c r="F9" s="57" t="s">
        <v>8</v>
      </c>
      <c r="G9" s="49"/>
      <c r="H9" s="49"/>
      <c r="I9" s="50">
        <f t="shared" si="0"/>
        <v>0</v>
      </c>
      <c r="J9" s="28" t="s">
        <v>140</v>
      </c>
    </row>
    <row r="10" spans="1:10" s="28" customFormat="1" x14ac:dyDescent="0.2">
      <c r="A10" s="29">
        <v>8</v>
      </c>
      <c r="B10" s="48"/>
      <c r="C10" s="55"/>
      <c r="D10" s="54"/>
      <c r="E10" s="59"/>
      <c r="F10" s="59"/>
      <c r="G10" s="49"/>
      <c r="H10" s="49"/>
      <c r="I10" s="50">
        <f t="shared" ref="I10" si="1">SUM(G10:H10)</f>
        <v>0</v>
      </c>
    </row>
    <row r="11" spans="1:10" s="28" customFormat="1" x14ac:dyDescent="0.2">
      <c r="A11" s="29">
        <v>9</v>
      </c>
      <c r="B11" s="52"/>
      <c r="C11" s="53"/>
      <c r="D11" s="54"/>
      <c r="E11" s="54"/>
      <c r="F11" s="54"/>
      <c r="G11" s="49"/>
      <c r="H11" s="49"/>
      <c r="I11" s="50">
        <f t="shared" ref="I11:I27" si="2">SUM(G11:H11)</f>
        <v>0</v>
      </c>
    </row>
    <row r="12" spans="1:10" s="28" customFormat="1" x14ac:dyDescent="0.2">
      <c r="A12" s="29">
        <v>10</v>
      </c>
      <c r="B12" s="52"/>
      <c r="C12" s="53"/>
      <c r="D12" s="54"/>
      <c r="E12" s="54"/>
      <c r="F12" s="54"/>
      <c r="G12" s="49"/>
      <c r="H12" s="49"/>
      <c r="I12" s="50">
        <f t="shared" si="2"/>
        <v>0</v>
      </c>
    </row>
    <row r="13" spans="1:10" s="28" customFormat="1" x14ac:dyDescent="0.2">
      <c r="A13" s="29">
        <v>11</v>
      </c>
      <c r="B13" s="52"/>
      <c r="C13" s="53"/>
      <c r="D13" s="54"/>
      <c r="E13" s="54"/>
      <c r="F13" s="54"/>
      <c r="G13" s="49"/>
      <c r="H13" s="49"/>
      <c r="I13" s="50">
        <f t="shared" si="2"/>
        <v>0</v>
      </c>
    </row>
    <row r="14" spans="1:10" s="28" customFormat="1" x14ac:dyDescent="0.2">
      <c r="A14" s="29">
        <v>12</v>
      </c>
      <c r="B14" s="52"/>
      <c r="C14" s="53"/>
      <c r="D14" s="54"/>
      <c r="E14" s="54"/>
      <c r="F14" s="54"/>
      <c r="G14" s="49"/>
      <c r="H14" s="49"/>
      <c r="I14" s="50">
        <f t="shared" si="2"/>
        <v>0</v>
      </c>
    </row>
    <row r="15" spans="1:10" s="28" customFormat="1" x14ac:dyDescent="0.2">
      <c r="A15" s="29">
        <v>13</v>
      </c>
      <c r="B15" s="52"/>
      <c r="C15" s="53"/>
      <c r="D15" s="54"/>
      <c r="E15" s="54"/>
      <c r="F15" s="54"/>
      <c r="G15" s="49"/>
      <c r="H15" s="49"/>
      <c r="I15" s="50">
        <f t="shared" si="2"/>
        <v>0</v>
      </c>
    </row>
    <row r="16" spans="1:10" s="28" customFormat="1" x14ac:dyDescent="0.2">
      <c r="A16" s="29">
        <v>14</v>
      </c>
      <c r="B16" s="52"/>
      <c r="C16" s="53"/>
      <c r="D16" s="54"/>
      <c r="E16" s="54"/>
      <c r="F16" s="54"/>
      <c r="G16" s="49"/>
      <c r="H16" s="49"/>
      <c r="I16" s="50">
        <f t="shared" si="2"/>
        <v>0</v>
      </c>
    </row>
    <row r="17" spans="1:9" s="28" customFormat="1" x14ac:dyDescent="0.2">
      <c r="A17" s="29">
        <v>15</v>
      </c>
      <c r="B17" s="52"/>
      <c r="C17" s="53"/>
      <c r="D17" s="54"/>
      <c r="E17" s="54"/>
      <c r="F17" s="54"/>
      <c r="G17" s="49"/>
      <c r="H17" s="49"/>
      <c r="I17" s="50">
        <f t="shared" si="2"/>
        <v>0</v>
      </c>
    </row>
    <row r="18" spans="1:9" s="28" customFormat="1" x14ac:dyDescent="0.2">
      <c r="A18" s="29">
        <v>16</v>
      </c>
      <c r="B18" s="52"/>
      <c r="C18" s="53"/>
      <c r="D18" s="54"/>
      <c r="E18" s="54"/>
      <c r="F18" s="54"/>
      <c r="G18" s="49"/>
      <c r="H18" s="49"/>
      <c r="I18" s="50">
        <f t="shared" si="2"/>
        <v>0</v>
      </c>
    </row>
    <row r="19" spans="1:9" s="28" customFormat="1" x14ac:dyDescent="0.2">
      <c r="A19" s="29">
        <v>17</v>
      </c>
      <c r="B19" s="52"/>
      <c r="C19" s="53"/>
      <c r="D19" s="54"/>
      <c r="E19" s="54"/>
      <c r="F19" s="54"/>
      <c r="G19" s="49"/>
      <c r="H19" s="49"/>
      <c r="I19" s="50">
        <f t="shared" si="2"/>
        <v>0</v>
      </c>
    </row>
    <row r="20" spans="1:9" s="28" customFormat="1" x14ac:dyDescent="0.2">
      <c r="A20" s="29">
        <v>18</v>
      </c>
      <c r="B20" s="52"/>
      <c r="C20" s="53"/>
      <c r="D20" s="54"/>
      <c r="E20" s="54"/>
      <c r="F20" s="54"/>
      <c r="G20" s="49"/>
      <c r="H20" s="49"/>
      <c r="I20" s="50">
        <f t="shared" si="2"/>
        <v>0</v>
      </c>
    </row>
    <row r="21" spans="1:9" s="28" customFormat="1" x14ac:dyDescent="0.2">
      <c r="A21" s="29">
        <v>19</v>
      </c>
      <c r="B21" s="52"/>
      <c r="C21" s="53"/>
      <c r="D21" s="54"/>
      <c r="E21" s="54"/>
      <c r="F21" s="54"/>
      <c r="G21" s="49"/>
      <c r="H21" s="49"/>
      <c r="I21" s="50">
        <f t="shared" si="2"/>
        <v>0</v>
      </c>
    </row>
    <row r="22" spans="1:9" s="28" customFormat="1" x14ac:dyDescent="0.2">
      <c r="A22" s="29">
        <v>20</v>
      </c>
      <c r="B22" s="52"/>
      <c r="C22" s="53"/>
      <c r="D22" s="54"/>
      <c r="E22" s="54"/>
      <c r="F22" s="54"/>
      <c r="G22" s="49"/>
      <c r="H22" s="49"/>
      <c r="I22" s="50">
        <f t="shared" si="2"/>
        <v>0</v>
      </c>
    </row>
    <row r="23" spans="1:9" s="28" customFormat="1" x14ac:dyDescent="0.2">
      <c r="A23" s="29">
        <v>21</v>
      </c>
      <c r="B23" s="52"/>
      <c r="C23" s="53"/>
      <c r="D23" s="54"/>
      <c r="E23" s="54"/>
      <c r="F23" s="54"/>
      <c r="G23" s="49"/>
      <c r="H23" s="49"/>
      <c r="I23" s="50">
        <f t="shared" si="2"/>
        <v>0</v>
      </c>
    </row>
    <row r="24" spans="1:9" s="28" customFormat="1" x14ac:dyDescent="0.2">
      <c r="A24" s="29">
        <v>22</v>
      </c>
      <c r="B24" s="52"/>
      <c r="C24" s="53"/>
      <c r="D24" s="54"/>
      <c r="E24" s="54"/>
      <c r="F24" s="54"/>
      <c r="G24" s="49"/>
      <c r="H24" s="49"/>
      <c r="I24" s="50">
        <f t="shared" si="2"/>
        <v>0</v>
      </c>
    </row>
    <row r="25" spans="1:9" s="28" customFormat="1" x14ac:dyDescent="0.2">
      <c r="A25" s="29">
        <v>23</v>
      </c>
      <c r="B25" s="52"/>
      <c r="C25" s="53"/>
      <c r="D25" s="54"/>
      <c r="E25" s="54"/>
      <c r="F25" s="54"/>
      <c r="G25" s="49"/>
      <c r="H25" s="49"/>
      <c r="I25" s="50">
        <f t="shared" si="2"/>
        <v>0</v>
      </c>
    </row>
    <row r="26" spans="1:9" s="28" customFormat="1" x14ac:dyDescent="0.2">
      <c r="A26" s="29">
        <v>24</v>
      </c>
      <c r="B26" s="52"/>
      <c r="C26" s="53"/>
      <c r="D26" s="54"/>
      <c r="E26" s="54"/>
      <c r="F26" s="54"/>
      <c r="G26" s="49"/>
      <c r="H26" s="49"/>
      <c r="I26" s="50">
        <f t="shared" si="2"/>
        <v>0</v>
      </c>
    </row>
    <row r="27" spans="1:9" s="28" customFormat="1" x14ac:dyDescent="0.2">
      <c r="A27" s="29">
        <v>25</v>
      </c>
      <c r="B27" s="52"/>
      <c r="C27" s="53"/>
      <c r="D27" s="54"/>
      <c r="E27" s="54"/>
      <c r="F27" s="54"/>
      <c r="G27" s="49"/>
      <c r="H27" s="49"/>
      <c r="I27" s="50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ht="15" x14ac:dyDescent="0.2"/>
    <row r="31" spans="1:9" s="28" customFormat="1" ht="15" x14ac:dyDescent="0.2"/>
    <row r="32" spans="1:9" s="28" customFormat="1" ht="15" x14ac:dyDescent="0.2"/>
    <row r="33" s="28" customFormat="1" ht="15" x14ac:dyDescent="0.2"/>
    <row r="34" s="28" customFormat="1" ht="15" x14ac:dyDescent="0.2"/>
    <row r="35" s="28" customFormat="1" ht="15" x14ac:dyDescent="0.2"/>
    <row r="36" s="28" customFormat="1" ht="15" x14ac:dyDescent="0.2"/>
    <row r="37" s="28" customFormat="1" ht="15" x14ac:dyDescent="0.2"/>
    <row r="38" s="28" customFormat="1" ht="15" x14ac:dyDescent="0.2"/>
    <row r="39" s="28" customFormat="1" ht="15" x14ac:dyDescent="0.2"/>
    <row r="40" s="28" customFormat="1" ht="15" x14ac:dyDescent="0.2"/>
    <row r="41" s="28" customFormat="1" ht="15" x14ac:dyDescent="0.2"/>
    <row r="42" s="28" customFormat="1" ht="15" x14ac:dyDescent="0.2"/>
    <row r="43" s="28" customFormat="1" ht="15" x14ac:dyDescent="0.2"/>
    <row r="44" s="28" customFormat="1" ht="15" x14ac:dyDescent="0.2"/>
    <row r="45" s="28" customFormat="1" ht="15" x14ac:dyDescent="0.2"/>
    <row r="46" s="28" customFormat="1" ht="15" x14ac:dyDescent="0.2"/>
    <row r="47" s="28" customFormat="1" ht="15" x14ac:dyDescent="0.2"/>
    <row r="48" s="28" customFormat="1" ht="15" x14ac:dyDescent="0.2"/>
    <row r="49" spans="1:9" s="28" customFormat="1" ht="15" x14ac:dyDescent="0.2"/>
    <row r="50" spans="1:9" s="28" customFormat="1" ht="15" x14ac:dyDescent="0.2"/>
    <row r="51" spans="1:9" s="28" customFormat="1" ht="15" x14ac:dyDescent="0.2"/>
    <row r="52" spans="1:9" s="28" customFormat="1" ht="15" x14ac:dyDescent="0.2"/>
    <row r="53" spans="1:9" s="28" customFormat="1" ht="15" x14ac:dyDescent="0.2"/>
    <row r="54" spans="1:9" s="28" customFormat="1" ht="15" x14ac:dyDescent="0.2"/>
    <row r="55" spans="1:9" s="28" customFormat="1" ht="15" x14ac:dyDescent="0.2"/>
    <row r="56" spans="1:9" s="28" customFormat="1" ht="15" x14ac:dyDescent="0.2"/>
    <row r="57" spans="1:9" s="28" customFormat="1" ht="15" x14ac:dyDescent="0.2"/>
    <row r="58" spans="1:9" s="28" customFormat="1" ht="15" x14ac:dyDescent="0.2"/>
    <row r="59" spans="1:9" s="28" customFormat="1" x14ac:dyDescent="0.2">
      <c r="A59" s="37"/>
      <c r="C59" s="37"/>
      <c r="G59" s="32"/>
      <c r="H59" s="32"/>
      <c r="I59" s="38"/>
    </row>
    <row r="60" spans="1:9" s="28" customFormat="1" x14ac:dyDescent="0.2">
      <c r="A60" s="37"/>
      <c r="C60" s="37"/>
      <c r="G60" s="32"/>
      <c r="H60" s="32"/>
      <c r="I60" s="38"/>
    </row>
  </sheetData>
  <sortState ref="B3:I9">
    <sortCondition descending="1" ref="I3:I9"/>
  </sortState>
  <phoneticPr fontId="0" type="noConversion"/>
  <printOptions horizontalCentered="1"/>
  <pageMargins left="0.59055118110236227" right="0.59055118110236227" top="1.1811023622047245" bottom="0.35433070866141736" header="0.35433070866141736" footer="0.31496062992125984"/>
  <pageSetup paperSize="9" scale="63" orientation="landscape" r:id="rId1"/>
  <headerFooter alignWithMargins="0">
    <oddFooter>&amp;R&amp;P</oddFooter>
  </headerFooter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6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6" sqref="J6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112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6"/>
    </row>
    <row r="3" spans="1:10" s="28" customFormat="1" x14ac:dyDescent="0.2">
      <c r="A3" s="29">
        <v>1</v>
      </c>
      <c r="B3" s="47"/>
      <c r="C3" s="33"/>
      <c r="D3" s="47"/>
      <c r="E3" s="56"/>
      <c r="F3" s="57"/>
      <c r="G3" s="30"/>
      <c r="H3" s="30"/>
      <c r="I3" s="31">
        <f t="shared" ref="I3:I27" si="0">SUM(G3:H3)</f>
        <v>0</v>
      </c>
      <c r="J3" s="46"/>
    </row>
    <row r="4" spans="1:10" s="28" customFormat="1" x14ac:dyDescent="0.2">
      <c r="A4" s="29">
        <v>2</v>
      </c>
      <c r="B4" s="47"/>
      <c r="C4" s="33"/>
      <c r="D4" s="47"/>
      <c r="E4" s="47"/>
      <c r="F4" s="57"/>
      <c r="G4" s="30"/>
      <c r="H4" s="30"/>
      <c r="I4" s="31">
        <f t="shared" si="0"/>
        <v>0</v>
      </c>
      <c r="J4" s="46"/>
    </row>
    <row r="5" spans="1:10" s="28" customFormat="1" x14ac:dyDescent="0.2">
      <c r="A5" s="29">
        <v>3</v>
      </c>
      <c r="B5" s="47"/>
      <c r="C5" s="33"/>
      <c r="D5" s="47"/>
      <c r="E5" s="56"/>
      <c r="F5" s="57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7"/>
      <c r="C6" s="33"/>
      <c r="D6" s="47"/>
      <c r="E6" s="47"/>
      <c r="F6" s="47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7"/>
      <c r="C7" s="58"/>
      <c r="D7" s="47"/>
      <c r="E7" s="67"/>
      <c r="F7" s="47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7"/>
      <c r="C8" s="33"/>
      <c r="D8" s="47"/>
      <c r="E8" s="47"/>
      <c r="F8" s="47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7"/>
      <c r="C9" s="33"/>
      <c r="D9" s="47"/>
      <c r="E9" s="47"/>
      <c r="F9" s="47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7"/>
      <c r="C10" s="33"/>
      <c r="D10" s="47"/>
      <c r="E10" s="47"/>
      <c r="F10" s="47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7"/>
      <c r="C11" s="33"/>
      <c r="D11" s="47"/>
      <c r="E11" s="47"/>
      <c r="F11" s="47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7"/>
      <c r="C12" s="33"/>
      <c r="D12" s="47"/>
      <c r="E12" s="47"/>
      <c r="F12" s="47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7"/>
      <c r="C13" s="33"/>
      <c r="D13" s="47"/>
      <c r="E13" s="47"/>
      <c r="F13" s="47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7"/>
      <c r="C14" s="33"/>
      <c r="D14" s="47"/>
      <c r="E14" s="47"/>
      <c r="F14" s="47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7"/>
      <c r="C15" s="33"/>
      <c r="D15" s="47"/>
      <c r="E15" s="47"/>
      <c r="F15" s="47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7"/>
      <c r="C16" s="33"/>
      <c r="D16" s="47"/>
      <c r="E16" s="47"/>
      <c r="F16" s="47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7"/>
      <c r="C17" s="33"/>
      <c r="D17" s="47"/>
      <c r="E17" s="47"/>
      <c r="F17" s="47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7"/>
      <c r="C18" s="33"/>
      <c r="D18" s="47"/>
      <c r="E18" s="47"/>
      <c r="F18" s="47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2"/>
      <c r="C19" s="53"/>
      <c r="D19" s="52"/>
      <c r="E19" s="52"/>
      <c r="F19" s="52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2"/>
      <c r="C20" s="53"/>
      <c r="D20" s="52"/>
      <c r="E20" s="52"/>
      <c r="F20" s="52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2"/>
      <c r="C21" s="53"/>
      <c r="D21" s="52"/>
      <c r="E21" s="52"/>
      <c r="F21" s="52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2"/>
      <c r="C22" s="53"/>
      <c r="D22" s="52"/>
      <c r="E22" s="52"/>
      <c r="F22" s="52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2"/>
      <c r="C23" s="53"/>
      <c r="D23" s="52"/>
      <c r="E23" s="52"/>
      <c r="F23" s="52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2"/>
      <c r="C24" s="53"/>
      <c r="D24" s="52"/>
      <c r="E24" s="52"/>
      <c r="F24" s="52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2"/>
      <c r="C25" s="53"/>
      <c r="D25" s="52"/>
      <c r="E25" s="52"/>
      <c r="F25" s="52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2"/>
      <c r="C26" s="53"/>
      <c r="D26" s="52"/>
      <c r="E26" s="52"/>
      <c r="F26" s="52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2"/>
      <c r="C27" s="53"/>
      <c r="D27" s="52"/>
      <c r="E27" s="52"/>
      <c r="F27" s="52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ht="15" x14ac:dyDescent="0.2"/>
    <row r="31" spans="1:9" s="28" customFormat="1" ht="15" x14ac:dyDescent="0.2"/>
    <row r="32" spans="1:9" s="28" customFormat="1" ht="15" x14ac:dyDescent="0.2"/>
    <row r="33" s="28" customFormat="1" ht="15" x14ac:dyDescent="0.2"/>
    <row r="34" s="28" customFormat="1" ht="15" x14ac:dyDescent="0.2"/>
    <row r="35" s="28" customFormat="1" ht="15" x14ac:dyDescent="0.2"/>
    <row r="36" s="28" customFormat="1" ht="15" x14ac:dyDescent="0.2"/>
    <row r="37" s="28" customFormat="1" ht="15" x14ac:dyDescent="0.2"/>
    <row r="38" s="28" customFormat="1" ht="15" x14ac:dyDescent="0.2"/>
    <row r="39" s="28" customFormat="1" ht="15" x14ac:dyDescent="0.2"/>
    <row r="40" s="28" customFormat="1" ht="15" x14ac:dyDescent="0.2"/>
    <row r="41" s="28" customFormat="1" ht="15" x14ac:dyDescent="0.2"/>
    <row r="42" s="28" customFormat="1" ht="15" x14ac:dyDescent="0.2"/>
    <row r="43" s="28" customFormat="1" ht="15" x14ac:dyDescent="0.2"/>
    <row r="44" s="28" customFormat="1" ht="15" x14ac:dyDescent="0.2"/>
    <row r="45" s="28" customFormat="1" ht="15" x14ac:dyDescent="0.2"/>
    <row r="46" s="28" customFormat="1" ht="15" x14ac:dyDescent="0.2"/>
  </sheetData>
  <printOptions horizontalCentered="1"/>
  <pageMargins left="0.59055118110236227" right="0.59055118110236227" top="1.4173228346456694" bottom="1.1811023622047245" header="0.55118110236220474" footer="0.51181102362204722"/>
  <pageSetup paperSize="9" scale="73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60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" sqref="F3:F5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113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7"/>
      <c r="C3" s="58"/>
      <c r="D3" s="47"/>
      <c r="E3" s="48"/>
      <c r="F3" s="47"/>
      <c r="G3" s="49"/>
      <c r="H3" s="49"/>
      <c r="I3" s="50">
        <f>SUM(G3:H3)</f>
        <v>0</v>
      </c>
    </row>
    <row r="4" spans="1:9" s="28" customFormat="1" x14ac:dyDescent="0.2">
      <c r="A4" s="29">
        <v>2</v>
      </c>
      <c r="B4" s="47"/>
      <c r="C4" s="33"/>
      <c r="D4" s="47"/>
      <c r="E4" s="47"/>
      <c r="F4" s="47"/>
      <c r="G4" s="49"/>
      <c r="H4" s="49"/>
      <c r="I4" s="50">
        <f>SUM(G4:H4)</f>
        <v>0</v>
      </c>
    </row>
    <row r="5" spans="1:9" s="28" customFormat="1" x14ac:dyDescent="0.2">
      <c r="A5" s="29">
        <v>3</v>
      </c>
      <c r="B5" s="47"/>
      <c r="C5" s="33"/>
      <c r="D5" s="47"/>
      <c r="E5" s="47"/>
      <c r="F5" s="47"/>
      <c r="G5" s="49"/>
      <c r="H5" s="49"/>
      <c r="I5" s="50">
        <f>SUM(G5:H5)</f>
        <v>0</v>
      </c>
    </row>
    <row r="6" spans="1:9" s="28" customFormat="1" x14ac:dyDescent="0.2">
      <c r="A6" s="29">
        <v>4</v>
      </c>
      <c r="B6" s="52"/>
      <c r="C6" s="53"/>
      <c r="D6" s="54"/>
      <c r="E6" s="54"/>
      <c r="F6" s="71"/>
      <c r="G6" s="49"/>
      <c r="H6" s="49"/>
      <c r="I6" s="50">
        <f>SUM(G6:H6)</f>
        <v>0</v>
      </c>
    </row>
    <row r="7" spans="1:9" s="28" customFormat="1" x14ac:dyDescent="0.2">
      <c r="A7" s="29">
        <v>5</v>
      </c>
      <c r="B7" s="52"/>
      <c r="C7" s="53"/>
      <c r="D7" s="54"/>
      <c r="E7" s="54"/>
      <c r="F7" s="54"/>
      <c r="G7" s="49"/>
      <c r="H7" s="49"/>
      <c r="I7" s="50">
        <f>SUM(G7:H7)</f>
        <v>0</v>
      </c>
    </row>
    <row r="8" spans="1:9" s="28" customFormat="1" x14ac:dyDescent="0.2">
      <c r="A8" s="29">
        <v>6</v>
      </c>
      <c r="B8" s="48"/>
      <c r="C8" s="55"/>
      <c r="D8" s="54"/>
      <c r="E8" s="54"/>
      <c r="F8" s="59"/>
      <c r="G8" s="49"/>
      <c r="H8" s="49"/>
      <c r="I8" s="50">
        <f t="shared" ref="I8:I27" si="0">SUM(G8:H8)</f>
        <v>0</v>
      </c>
    </row>
    <row r="9" spans="1:9" s="28" customFormat="1" x14ac:dyDescent="0.2">
      <c r="A9" s="29">
        <v>7</v>
      </c>
      <c r="B9" s="48"/>
      <c r="C9" s="55"/>
      <c r="D9" s="54"/>
      <c r="E9" s="59"/>
      <c r="F9" s="59"/>
      <c r="G9" s="49"/>
      <c r="H9" s="49"/>
      <c r="I9" s="50">
        <f t="shared" si="0"/>
        <v>0</v>
      </c>
    </row>
    <row r="10" spans="1:9" s="28" customFormat="1" x14ac:dyDescent="0.2">
      <c r="A10" s="29">
        <v>8</v>
      </c>
      <c r="B10" s="48"/>
      <c r="C10" s="55"/>
      <c r="D10" s="54"/>
      <c r="E10" s="59"/>
      <c r="F10" s="59"/>
      <c r="G10" s="49"/>
      <c r="H10" s="49"/>
      <c r="I10" s="50">
        <f t="shared" si="0"/>
        <v>0</v>
      </c>
    </row>
    <row r="11" spans="1:9" s="28" customFormat="1" x14ac:dyDescent="0.2">
      <c r="A11" s="29">
        <v>9</v>
      </c>
      <c r="B11" s="52"/>
      <c r="C11" s="53"/>
      <c r="D11" s="54"/>
      <c r="E11" s="54"/>
      <c r="F11" s="54"/>
      <c r="G11" s="49"/>
      <c r="H11" s="49"/>
      <c r="I11" s="50">
        <f t="shared" si="0"/>
        <v>0</v>
      </c>
    </row>
    <row r="12" spans="1:9" s="28" customFormat="1" x14ac:dyDescent="0.2">
      <c r="A12" s="29">
        <v>10</v>
      </c>
      <c r="B12" s="52"/>
      <c r="C12" s="53"/>
      <c r="D12" s="54"/>
      <c r="E12" s="54"/>
      <c r="F12" s="54"/>
      <c r="G12" s="49"/>
      <c r="H12" s="49"/>
      <c r="I12" s="50">
        <f t="shared" si="0"/>
        <v>0</v>
      </c>
    </row>
    <row r="13" spans="1:9" s="28" customFormat="1" x14ac:dyDescent="0.2">
      <c r="A13" s="29">
        <v>11</v>
      </c>
      <c r="B13" s="52"/>
      <c r="C13" s="53"/>
      <c r="D13" s="54"/>
      <c r="E13" s="54"/>
      <c r="F13" s="54"/>
      <c r="G13" s="49"/>
      <c r="H13" s="49"/>
      <c r="I13" s="50">
        <f t="shared" si="0"/>
        <v>0</v>
      </c>
    </row>
    <row r="14" spans="1:9" s="28" customFormat="1" x14ac:dyDescent="0.2">
      <c r="A14" s="29">
        <v>12</v>
      </c>
      <c r="B14" s="52"/>
      <c r="C14" s="53"/>
      <c r="D14" s="54"/>
      <c r="E14" s="54"/>
      <c r="F14" s="54"/>
      <c r="G14" s="49"/>
      <c r="H14" s="49"/>
      <c r="I14" s="50">
        <f t="shared" si="0"/>
        <v>0</v>
      </c>
    </row>
    <row r="15" spans="1:9" s="28" customFormat="1" x14ac:dyDescent="0.2">
      <c r="A15" s="29">
        <v>13</v>
      </c>
      <c r="B15" s="52"/>
      <c r="C15" s="53"/>
      <c r="D15" s="54"/>
      <c r="E15" s="54"/>
      <c r="F15" s="54"/>
      <c r="G15" s="49"/>
      <c r="H15" s="49"/>
      <c r="I15" s="50">
        <f t="shared" si="0"/>
        <v>0</v>
      </c>
    </row>
    <row r="16" spans="1:9" s="28" customFormat="1" x14ac:dyDescent="0.2">
      <c r="A16" s="29">
        <v>14</v>
      </c>
      <c r="B16" s="52"/>
      <c r="C16" s="53"/>
      <c r="D16" s="54"/>
      <c r="E16" s="54"/>
      <c r="F16" s="54"/>
      <c r="G16" s="49"/>
      <c r="H16" s="49"/>
      <c r="I16" s="50">
        <f t="shared" si="0"/>
        <v>0</v>
      </c>
    </row>
    <row r="17" spans="1:9" s="28" customFormat="1" x14ac:dyDescent="0.2">
      <c r="A17" s="29">
        <v>15</v>
      </c>
      <c r="B17" s="52"/>
      <c r="C17" s="53"/>
      <c r="D17" s="54"/>
      <c r="E17" s="54"/>
      <c r="F17" s="54"/>
      <c r="G17" s="49"/>
      <c r="H17" s="49"/>
      <c r="I17" s="50">
        <f t="shared" si="0"/>
        <v>0</v>
      </c>
    </row>
    <row r="18" spans="1:9" s="28" customFormat="1" x14ac:dyDescent="0.2">
      <c r="A18" s="29">
        <v>16</v>
      </c>
      <c r="B18" s="52"/>
      <c r="C18" s="53"/>
      <c r="D18" s="54"/>
      <c r="E18" s="54"/>
      <c r="F18" s="54"/>
      <c r="G18" s="49"/>
      <c r="H18" s="49"/>
      <c r="I18" s="50">
        <f t="shared" si="0"/>
        <v>0</v>
      </c>
    </row>
    <row r="19" spans="1:9" s="28" customFormat="1" x14ac:dyDescent="0.2">
      <c r="A19" s="29">
        <v>17</v>
      </c>
      <c r="B19" s="52"/>
      <c r="C19" s="53"/>
      <c r="D19" s="54"/>
      <c r="E19" s="54"/>
      <c r="F19" s="54"/>
      <c r="G19" s="49"/>
      <c r="H19" s="49"/>
      <c r="I19" s="50">
        <f t="shared" si="0"/>
        <v>0</v>
      </c>
    </row>
    <row r="20" spans="1:9" s="28" customFormat="1" x14ac:dyDescent="0.2">
      <c r="A20" s="29">
        <v>18</v>
      </c>
      <c r="B20" s="52"/>
      <c r="C20" s="53"/>
      <c r="D20" s="54"/>
      <c r="E20" s="54"/>
      <c r="F20" s="54"/>
      <c r="G20" s="49"/>
      <c r="H20" s="49"/>
      <c r="I20" s="50">
        <f t="shared" si="0"/>
        <v>0</v>
      </c>
    </row>
    <row r="21" spans="1:9" s="28" customFormat="1" x14ac:dyDescent="0.2">
      <c r="A21" s="29">
        <v>19</v>
      </c>
      <c r="B21" s="52"/>
      <c r="C21" s="53"/>
      <c r="D21" s="54"/>
      <c r="E21" s="54"/>
      <c r="F21" s="54"/>
      <c r="G21" s="49"/>
      <c r="H21" s="49"/>
      <c r="I21" s="50">
        <f t="shared" si="0"/>
        <v>0</v>
      </c>
    </row>
    <row r="22" spans="1:9" s="28" customFormat="1" x14ac:dyDescent="0.2">
      <c r="A22" s="29">
        <v>20</v>
      </c>
      <c r="B22" s="52"/>
      <c r="C22" s="53"/>
      <c r="D22" s="54"/>
      <c r="E22" s="54"/>
      <c r="F22" s="54"/>
      <c r="G22" s="49"/>
      <c r="H22" s="49"/>
      <c r="I22" s="50">
        <f t="shared" si="0"/>
        <v>0</v>
      </c>
    </row>
    <row r="23" spans="1:9" s="28" customFormat="1" x14ac:dyDescent="0.2">
      <c r="A23" s="29">
        <v>21</v>
      </c>
      <c r="B23" s="52"/>
      <c r="C23" s="53"/>
      <c r="D23" s="54"/>
      <c r="E23" s="54"/>
      <c r="F23" s="54"/>
      <c r="G23" s="49"/>
      <c r="H23" s="49"/>
      <c r="I23" s="50">
        <f t="shared" si="0"/>
        <v>0</v>
      </c>
    </row>
    <row r="24" spans="1:9" s="28" customFormat="1" x14ac:dyDescent="0.2">
      <c r="A24" s="29">
        <v>22</v>
      </c>
      <c r="B24" s="52"/>
      <c r="C24" s="53"/>
      <c r="D24" s="54"/>
      <c r="E24" s="54"/>
      <c r="F24" s="54"/>
      <c r="G24" s="49"/>
      <c r="H24" s="49"/>
      <c r="I24" s="50">
        <f t="shared" si="0"/>
        <v>0</v>
      </c>
    </row>
    <row r="25" spans="1:9" s="28" customFormat="1" x14ac:dyDescent="0.2">
      <c r="A25" s="29">
        <v>23</v>
      </c>
      <c r="B25" s="52"/>
      <c r="C25" s="53"/>
      <c r="D25" s="54"/>
      <c r="E25" s="54"/>
      <c r="F25" s="54"/>
      <c r="G25" s="49"/>
      <c r="H25" s="49"/>
      <c r="I25" s="50">
        <f t="shared" si="0"/>
        <v>0</v>
      </c>
    </row>
    <row r="26" spans="1:9" s="28" customFormat="1" x14ac:dyDescent="0.2">
      <c r="A26" s="29">
        <v>24</v>
      </c>
      <c r="B26" s="52"/>
      <c r="C26" s="53"/>
      <c r="D26" s="54"/>
      <c r="E26" s="54"/>
      <c r="F26" s="54"/>
      <c r="G26" s="49"/>
      <c r="H26" s="49"/>
      <c r="I26" s="50">
        <f t="shared" si="0"/>
        <v>0</v>
      </c>
    </row>
    <row r="27" spans="1:9" s="28" customFormat="1" x14ac:dyDescent="0.2">
      <c r="A27" s="29">
        <v>25</v>
      </c>
      <c r="B27" s="52"/>
      <c r="C27" s="53"/>
      <c r="D27" s="54"/>
      <c r="E27" s="54"/>
      <c r="F27" s="54"/>
      <c r="G27" s="49"/>
      <c r="H27" s="49"/>
      <c r="I27" s="50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ht="15" x14ac:dyDescent="0.2"/>
    <row r="31" spans="1:9" s="28" customFormat="1" ht="15" x14ac:dyDescent="0.2"/>
    <row r="32" spans="1:9" s="28" customFormat="1" ht="15" x14ac:dyDescent="0.2"/>
    <row r="33" s="28" customFormat="1" ht="15" x14ac:dyDescent="0.2"/>
    <row r="34" s="28" customFormat="1" ht="15" x14ac:dyDescent="0.2"/>
    <row r="35" s="28" customFormat="1" ht="15" x14ac:dyDescent="0.2"/>
    <row r="36" s="28" customFormat="1" ht="15" x14ac:dyDescent="0.2"/>
    <row r="37" s="28" customFormat="1" ht="15" x14ac:dyDescent="0.2"/>
    <row r="38" s="28" customFormat="1" ht="15" x14ac:dyDescent="0.2"/>
    <row r="39" s="28" customFormat="1" ht="15" x14ac:dyDescent="0.2"/>
    <row r="40" s="28" customFormat="1" ht="15" x14ac:dyDescent="0.2"/>
    <row r="41" s="28" customFormat="1" ht="15" x14ac:dyDescent="0.2"/>
    <row r="42" s="28" customFormat="1" ht="15" x14ac:dyDescent="0.2"/>
    <row r="43" s="28" customFormat="1" ht="15" x14ac:dyDescent="0.2"/>
    <row r="44" s="28" customFormat="1" ht="15" x14ac:dyDescent="0.2"/>
    <row r="45" s="28" customFormat="1" ht="15" x14ac:dyDescent="0.2"/>
    <row r="46" s="28" customFormat="1" ht="15" x14ac:dyDescent="0.2"/>
    <row r="47" s="28" customFormat="1" ht="15" x14ac:dyDescent="0.2"/>
    <row r="48" s="28" customFormat="1" ht="15" x14ac:dyDescent="0.2"/>
    <row r="49" spans="1:9" s="28" customFormat="1" ht="15" x14ac:dyDescent="0.2"/>
    <row r="50" spans="1:9" s="28" customFormat="1" ht="15" x14ac:dyDescent="0.2"/>
    <row r="51" spans="1:9" s="28" customFormat="1" ht="15" x14ac:dyDescent="0.2"/>
    <row r="52" spans="1:9" s="28" customFormat="1" ht="15" x14ac:dyDescent="0.2"/>
    <row r="53" spans="1:9" s="28" customFormat="1" ht="15" x14ac:dyDescent="0.2"/>
    <row r="54" spans="1:9" s="28" customFormat="1" ht="15" x14ac:dyDescent="0.2"/>
    <row r="55" spans="1:9" s="28" customFormat="1" ht="15" x14ac:dyDescent="0.2"/>
    <row r="56" spans="1:9" s="28" customFormat="1" ht="15" x14ac:dyDescent="0.2"/>
    <row r="57" spans="1:9" s="28" customFormat="1" ht="15" x14ac:dyDescent="0.2"/>
    <row r="58" spans="1:9" s="28" customFormat="1" ht="15" x14ac:dyDescent="0.2"/>
    <row r="59" spans="1:9" s="28" customFormat="1" x14ac:dyDescent="0.2">
      <c r="A59" s="37"/>
      <c r="C59" s="37"/>
      <c r="G59" s="32"/>
      <c r="H59" s="32"/>
      <c r="I59" s="38"/>
    </row>
    <row r="60" spans="1:9" s="28" customFormat="1" x14ac:dyDescent="0.2">
      <c r="A60" s="37"/>
      <c r="C60" s="37"/>
      <c r="G60" s="32"/>
      <c r="H60" s="32"/>
      <c r="I60" s="38"/>
    </row>
  </sheetData>
  <printOptions horizontalCentered="1"/>
  <pageMargins left="0.59055118110236227" right="0.59055118110236227" top="1.1811023622047245" bottom="0.35433070866141736" header="0.35433070866141736" footer="0.31496062992125984"/>
  <pageSetup paperSize="9" scale="63" orientation="landscape" r:id="rId1"/>
  <headerFooter alignWithMargins="0">
    <oddFooter>&amp;R&amp;P</oddFooter>
  </headerFooter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37"/>
  <sheetViews>
    <sheetView zoomScale="110" zoomScaleNormal="11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G3" sqref="G3:H3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31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2" t="s">
        <v>69</v>
      </c>
      <c r="C3" s="53">
        <v>2007</v>
      </c>
      <c r="D3" s="71" t="s">
        <v>12</v>
      </c>
      <c r="E3" s="71" t="s">
        <v>102</v>
      </c>
      <c r="F3" s="71" t="s">
        <v>8</v>
      </c>
      <c r="G3" s="49">
        <v>79</v>
      </c>
      <c r="H3" s="49">
        <v>74</v>
      </c>
      <c r="I3" s="50">
        <f>SUM(G3:H3)</f>
        <v>153</v>
      </c>
    </row>
    <row r="4" spans="1:9" s="28" customFormat="1" ht="15.75" x14ac:dyDescent="0.2">
      <c r="A4" s="29">
        <v>2</v>
      </c>
      <c r="B4" s="52"/>
      <c r="C4" s="53"/>
      <c r="D4" s="54"/>
      <c r="E4" s="54"/>
      <c r="F4" s="54"/>
      <c r="G4" s="49"/>
      <c r="H4" s="49"/>
      <c r="I4" s="50">
        <f t="shared" ref="I4:I28" si="0">SUM(G4:H4)</f>
        <v>0</v>
      </c>
    </row>
    <row r="5" spans="1:9" s="28" customFormat="1" ht="15.75" x14ac:dyDescent="0.2">
      <c r="A5" s="29">
        <v>3</v>
      </c>
      <c r="B5" s="52"/>
      <c r="C5" s="53"/>
      <c r="D5" s="54"/>
      <c r="E5" s="54"/>
      <c r="F5" s="54"/>
      <c r="G5" s="49"/>
      <c r="H5" s="49"/>
      <c r="I5" s="50">
        <f t="shared" si="0"/>
        <v>0</v>
      </c>
    </row>
    <row r="6" spans="1:9" s="28" customFormat="1" ht="15.75" x14ac:dyDescent="0.2">
      <c r="A6" s="29">
        <v>4</v>
      </c>
      <c r="B6" s="52"/>
      <c r="C6" s="53"/>
      <c r="D6" s="54"/>
      <c r="E6" s="54"/>
      <c r="F6" s="54"/>
      <c r="G6" s="49"/>
      <c r="H6" s="49"/>
      <c r="I6" s="50">
        <f t="shared" si="0"/>
        <v>0</v>
      </c>
    </row>
    <row r="7" spans="1:9" s="28" customFormat="1" ht="15.75" x14ac:dyDescent="0.2">
      <c r="A7" s="29">
        <v>5</v>
      </c>
      <c r="B7" s="52"/>
      <c r="C7" s="53"/>
      <c r="D7" s="54"/>
      <c r="E7" s="54"/>
      <c r="F7" s="54"/>
      <c r="G7" s="49"/>
      <c r="H7" s="49"/>
      <c r="I7" s="50">
        <f t="shared" si="0"/>
        <v>0</v>
      </c>
    </row>
    <row r="8" spans="1:9" s="28" customFormat="1" ht="15.75" x14ac:dyDescent="0.2">
      <c r="A8" s="51">
        <v>6</v>
      </c>
      <c r="B8" s="52"/>
      <c r="C8" s="53"/>
      <c r="D8" s="54"/>
      <c r="E8" s="54"/>
      <c r="F8" s="54"/>
      <c r="G8" s="49"/>
      <c r="H8" s="49"/>
      <c r="I8" s="50">
        <f t="shared" si="0"/>
        <v>0</v>
      </c>
    </row>
    <row r="9" spans="1:9" s="28" customFormat="1" ht="15.75" x14ac:dyDescent="0.2">
      <c r="A9" s="29">
        <v>7</v>
      </c>
      <c r="B9" s="52"/>
      <c r="C9" s="53"/>
      <c r="D9" s="54"/>
      <c r="E9" s="54"/>
      <c r="F9" s="54"/>
      <c r="G9" s="49"/>
      <c r="H9" s="49"/>
      <c r="I9" s="50">
        <f t="shared" si="0"/>
        <v>0</v>
      </c>
    </row>
    <row r="10" spans="1:9" s="28" customFormat="1" ht="15.75" x14ac:dyDescent="0.2">
      <c r="A10" s="29">
        <v>8</v>
      </c>
      <c r="B10" s="52"/>
      <c r="C10" s="53"/>
      <c r="D10" s="54"/>
      <c r="E10" s="54"/>
      <c r="F10" s="54"/>
      <c r="G10" s="49"/>
      <c r="H10" s="49"/>
      <c r="I10" s="50">
        <f t="shared" si="0"/>
        <v>0</v>
      </c>
    </row>
    <row r="11" spans="1:9" s="28" customFormat="1" ht="15.75" x14ac:dyDescent="0.2">
      <c r="A11" s="29">
        <v>9</v>
      </c>
      <c r="B11" s="52"/>
      <c r="C11" s="53"/>
      <c r="D11" s="54"/>
      <c r="E11" s="54"/>
      <c r="F11" s="54"/>
      <c r="G11" s="49"/>
      <c r="H11" s="49"/>
      <c r="I11" s="50">
        <f t="shared" si="0"/>
        <v>0</v>
      </c>
    </row>
    <row r="12" spans="1:9" s="28" customFormat="1" ht="15.75" x14ac:dyDescent="0.2">
      <c r="A12" s="29">
        <v>10</v>
      </c>
      <c r="B12" s="52"/>
      <c r="C12" s="53"/>
      <c r="D12" s="54"/>
      <c r="E12" s="54"/>
      <c r="F12" s="54"/>
      <c r="G12" s="49"/>
      <c r="H12" s="49"/>
      <c r="I12" s="50">
        <f t="shared" si="0"/>
        <v>0</v>
      </c>
    </row>
    <row r="13" spans="1:9" s="28" customFormat="1" ht="15.75" x14ac:dyDescent="0.2">
      <c r="A13" s="29">
        <v>11</v>
      </c>
      <c r="B13" s="52"/>
      <c r="C13" s="53"/>
      <c r="D13" s="54"/>
      <c r="E13" s="54"/>
      <c r="F13" s="54"/>
      <c r="G13" s="49"/>
      <c r="H13" s="49"/>
      <c r="I13" s="50">
        <f t="shared" si="0"/>
        <v>0</v>
      </c>
    </row>
    <row r="14" spans="1:9" s="28" customFormat="1" ht="15.75" x14ac:dyDescent="0.2">
      <c r="A14" s="29">
        <v>12</v>
      </c>
      <c r="B14" s="52"/>
      <c r="C14" s="53"/>
      <c r="D14" s="54"/>
      <c r="E14" s="54"/>
      <c r="F14" s="54"/>
      <c r="G14" s="49"/>
      <c r="H14" s="49"/>
      <c r="I14" s="50">
        <f t="shared" si="0"/>
        <v>0</v>
      </c>
    </row>
    <row r="15" spans="1:9" s="28" customFormat="1" ht="15.75" x14ac:dyDescent="0.2">
      <c r="A15" s="29">
        <v>13</v>
      </c>
      <c r="B15" s="52"/>
      <c r="C15" s="53"/>
      <c r="D15" s="54"/>
      <c r="E15" s="54"/>
      <c r="F15" s="54"/>
      <c r="G15" s="49"/>
      <c r="H15" s="49"/>
      <c r="I15" s="50">
        <f t="shared" si="0"/>
        <v>0</v>
      </c>
    </row>
    <row r="16" spans="1:9" s="28" customFormat="1" ht="15.75" x14ac:dyDescent="0.2">
      <c r="A16" s="29">
        <v>13</v>
      </c>
      <c r="B16" s="52"/>
      <c r="C16" s="53"/>
      <c r="D16" s="54"/>
      <c r="E16" s="54"/>
      <c r="F16" s="54"/>
      <c r="G16" s="49"/>
      <c r="H16" s="49"/>
      <c r="I16" s="50">
        <f t="shared" si="0"/>
        <v>0</v>
      </c>
    </row>
    <row r="17" spans="1:9" s="28" customFormat="1" ht="15.75" x14ac:dyDescent="0.2">
      <c r="A17" s="29">
        <v>14</v>
      </c>
      <c r="B17" s="52"/>
      <c r="C17" s="53"/>
      <c r="D17" s="54"/>
      <c r="E17" s="54"/>
      <c r="F17" s="54"/>
      <c r="G17" s="49"/>
      <c r="H17" s="49"/>
      <c r="I17" s="50">
        <f t="shared" si="0"/>
        <v>0</v>
      </c>
    </row>
    <row r="18" spans="1:9" s="28" customFormat="1" ht="15.75" x14ac:dyDescent="0.2">
      <c r="A18" s="29">
        <v>15</v>
      </c>
      <c r="B18" s="52"/>
      <c r="C18" s="53"/>
      <c r="D18" s="54"/>
      <c r="E18" s="54"/>
      <c r="F18" s="54"/>
      <c r="G18" s="49"/>
      <c r="H18" s="49"/>
      <c r="I18" s="50">
        <f t="shared" si="0"/>
        <v>0</v>
      </c>
    </row>
    <row r="19" spans="1:9" s="28" customFormat="1" ht="15.75" x14ac:dyDescent="0.2">
      <c r="A19" s="29">
        <v>16</v>
      </c>
      <c r="B19" s="52"/>
      <c r="C19" s="53"/>
      <c r="D19" s="54"/>
      <c r="E19" s="54"/>
      <c r="F19" s="54"/>
      <c r="G19" s="49"/>
      <c r="H19" s="49"/>
      <c r="I19" s="50">
        <f t="shared" si="0"/>
        <v>0</v>
      </c>
    </row>
    <row r="20" spans="1:9" s="28" customFormat="1" ht="15.75" x14ac:dyDescent="0.2">
      <c r="A20" s="29">
        <v>17</v>
      </c>
      <c r="B20" s="52"/>
      <c r="C20" s="53"/>
      <c r="D20" s="54"/>
      <c r="E20" s="54"/>
      <c r="F20" s="54"/>
      <c r="G20" s="49"/>
      <c r="H20" s="49"/>
      <c r="I20" s="50">
        <f t="shared" si="0"/>
        <v>0</v>
      </c>
    </row>
    <row r="21" spans="1:9" s="28" customFormat="1" ht="15.75" x14ac:dyDescent="0.2">
      <c r="A21" s="29">
        <v>18</v>
      </c>
      <c r="B21" s="52"/>
      <c r="C21" s="53"/>
      <c r="D21" s="54"/>
      <c r="E21" s="54"/>
      <c r="F21" s="54"/>
      <c r="G21" s="49"/>
      <c r="H21" s="49"/>
      <c r="I21" s="50">
        <f t="shared" si="0"/>
        <v>0</v>
      </c>
    </row>
    <row r="22" spans="1:9" s="28" customFormat="1" ht="15.75" x14ac:dyDescent="0.2">
      <c r="A22" s="29">
        <v>19</v>
      </c>
      <c r="B22" s="52"/>
      <c r="C22" s="53"/>
      <c r="D22" s="54"/>
      <c r="E22" s="54"/>
      <c r="F22" s="54"/>
      <c r="G22" s="49"/>
      <c r="H22" s="49"/>
      <c r="I22" s="50">
        <f t="shared" si="0"/>
        <v>0</v>
      </c>
    </row>
    <row r="23" spans="1:9" s="28" customFormat="1" ht="15.75" x14ac:dyDescent="0.2">
      <c r="A23" s="29">
        <v>20</v>
      </c>
      <c r="B23" s="52"/>
      <c r="C23" s="53"/>
      <c r="D23" s="54"/>
      <c r="E23" s="54"/>
      <c r="F23" s="54"/>
      <c r="G23" s="49"/>
      <c r="H23" s="49"/>
      <c r="I23" s="50">
        <f t="shared" si="0"/>
        <v>0</v>
      </c>
    </row>
    <row r="24" spans="1:9" s="28" customFormat="1" ht="15.75" x14ac:dyDescent="0.2">
      <c r="A24" s="29">
        <v>21</v>
      </c>
      <c r="B24" s="52"/>
      <c r="C24" s="53"/>
      <c r="D24" s="54"/>
      <c r="E24" s="54"/>
      <c r="F24" s="54"/>
      <c r="G24" s="49"/>
      <c r="H24" s="49"/>
      <c r="I24" s="50">
        <f t="shared" si="0"/>
        <v>0</v>
      </c>
    </row>
    <row r="25" spans="1:9" s="28" customFormat="1" ht="15.75" x14ac:dyDescent="0.2">
      <c r="A25" s="29">
        <v>22</v>
      </c>
      <c r="B25" s="52"/>
      <c r="C25" s="53"/>
      <c r="D25" s="54"/>
      <c r="E25" s="54"/>
      <c r="F25" s="54"/>
      <c r="G25" s="49"/>
      <c r="H25" s="49"/>
      <c r="I25" s="50">
        <f t="shared" si="0"/>
        <v>0</v>
      </c>
    </row>
    <row r="26" spans="1:9" s="28" customFormat="1" ht="15.75" x14ac:dyDescent="0.2">
      <c r="A26" s="29">
        <v>23</v>
      </c>
      <c r="B26" s="52"/>
      <c r="C26" s="53"/>
      <c r="D26" s="54"/>
      <c r="E26" s="54"/>
      <c r="F26" s="54"/>
      <c r="G26" s="49"/>
      <c r="H26" s="49"/>
      <c r="I26" s="50">
        <f t="shared" si="0"/>
        <v>0</v>
      </c>
    </row>
    <row r="27" spans="1:9" s="28" customFormat="1" ht="15.75" x14ac:dyDescent="0.2">
      <c r="A27" s="29">
        <v>24</v>
      </c>
      <c r="B27" s="52"/>
      <c r="C27" s="53"/>
      <c r="D27" s="54"/>
      <c r="E27" s="54"/>
      <c r="F27" s="54"/>
      <c r="G27" s="49"/>
      <c r="H27" s="49"/>
      <c r="I27" s="50">
        <f t="shared" si="0"/>
        <v>0</v>
      </c>
    </row>
    <row r="28" spans="1:9" s="28" customFormat="1" ht="15.75" x14ac:dyDescent="0.2">
      <c r="A28" s="29">
        <v>25</v>
      </c>
      <c r="B28" s="52"/>
      <c r="C28" s="53"/>
      <c r="D28" s="54"/>
      <c r="E28" s="54"/>
      <c r="F28" s="54"/>
      <c r="G28" s="49"/>
      <c r="H28" s="49"/>
      <c r="I28" s="50">
        <f t="shared" si="0"/>
        <v>0</v>
      </c>
    </row>
    <row r="29" spans="1:9" s="28" customFormat="1" x14ac:dyDescent="0.2"/>
    <row r="30" spans="1:9" s="28" customFormat="1" x14ac:dyDescent="0.2"/>
    <row r="31" spans="1:9" s="28" customFormat="1" x14ac:dyDescent="0.2"/>
    <row r="32" spans="1:9" s="28" customFormat="1" x14ac:dyDescent="0.2"/>
    <row r="33" spans="1:9" s="28" customFormat="1" x14ac:dyDescent="0.2"/>
    <row r="34" spans="1:9" s="28" customFormat="1" x14ac:dyDescent="0.2"/>
    <row r="35" spans="1:9" s="28" customFormat="1" x14ac:dyDescent="0.2"/>
    <row r="36" spans="1:9" s="28" customFormat="1" x14ac:dyDescent="0.2"/>
    <row r="37" spans="1:9" x14ac:dyDescent="0.2">
      <c r="A37" s="28"/>
      <c r="B37" s="28"/>
      <c r="C37" s="28"/>
      <c r="D37" s="28"/>
      <c r="E37" s="28"/>
      <c r="F37" s="28"/>
      <c r="G37" s="28"/>
      <c r="H37" s="28"/>
      <c r="I37" s="28"/>
    </row>
  </sheetData>
  <phoneticPr fontId="0" type="noConversion"/>
  <printOptions horizontalCentered="1"/>
  <pageMargins left="0.59055118110236227" right="0.59055118110236227" top="1.2204724409448819" bottom="0.51181102362204722" header="0.51181102362204722" footer="0.31496062992125984"/>
  <pageSetup paperSize="9" scale="72" orientation="landscape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7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B3" sqref="B3:I8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32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2" t="s">
        <v>14</v>
      </c>
      <c r="C3" s="53">
        <v>2001</v>
      </c>
      <c r="D3" s="52" t="s">
        <v>12</v>
      </c>
      <c r="E3" s="54" t="s">
        <v>13</v>
      </c>
      <c r="F3" s="54" t="s">
        <v>8</v>
      </c>
      <c r="G3" s="49">
        <v>75</v>
      </c>
      <c r="H3" s="49">
        <v>83</v>
      </c>
      <c r="I3" s="50">
        <f t="shared" ref="I3:I8" si="0">SUM(G3:H3)</f>
        <v>158</v>
      </c>
    </row>
    <row r="4" spans="1:10" s="28" customFormat="1" ht="15.75" x14ac:dyDescent="0.2">
      <c r="A4" s="29">
        <v>2</v>
      </c>
      <c r="B4" s="57" t="s">
        <v>85</v>
      </c>
      <c r="C4" s="58">
        <v>2000</v>
      </c>
      <c r="D4" s="52" t="s">
        <v>12</v>
      </c>
      <c r="E4" s="71" t="s">
        <v>133</v>
      </c>
      <c r="F4" s="54" t="s">
        <v>8</v>
      </c>
      <c r="G4" s="49">
        <v>79</v>
      </c>
      <c r="H4" s="49">
        <v>76</v>
      </c>
      <c r="I4" s="50">
        <f t="shared" si="0"/>
        <v>155</v>
      </c>
      <c r="J4" s="37"/>
    </row>
    <row r="5" spans="1:10" s="28" customFormat="1" ht="15.75" x14ac:dyDescent="0.2">
      <c r="A5" s="29">
        <v>3</v>
      </c>
      <c r="B5" s="52" t="s">
        <v>84</v>
      </c>
      <c r="C5" s="53">
        <v>2003</v>
      </c>
      <c r="D5" s="52" t="s">
        <v>12</v>
      </c>
      <c r="E5" s="54" t="s">
        <v>13</v>
      </c>
      <c r="F5" s="54" t="s">
        <v>8</v>
      </c>
      <c r="G5" s="49">
        <v>73</v>
      </c>
      <c r="H5" s="49">
        <v>65</v>
      </c>
      <c r="I5" s="50">
        <f t="shared" si="0"/>
        <v>138</v>
      </c>
      <c r="J5" s="37"/>
    </row>
    <row r="6" spans="1:10" s="28" customFormat="1" ht="15.75" x14ac:dyDescent="0.2">
      <c r="A6" s="29">
        <v>4</v>
      </c>
      <c r="B6" s="52" t="s">
        <v>77</v>
      </c>
      <c r="C6" s="53">
        <v>2002</v>
      </c>
      <c r="D6" s="52" t="s">
        <v>12</v>
      </c>
      <c r="E6" s="54" t="s">
        <v>13</v>
      </c>
      <c r="F6" s="54" t="s">
        <v>8</v>
      </c>
      <c r="G6" s="49">
        <v>70</v>
      </c>
      <c r="H6" s="49">
        <v>66</v>
      </c>
      <c r="I6" s="50">
        <f t="shared" si="0"/>
        <v>136</v>
      </c>
    </row>
    <row r="7" spans="1:10" s="28" customFormat="1" ht="15.75" x14ac:dyDescent="0.2">
      <c r="A7" s="29">
        <v>5</v>
      </c>
      <c r="B7" s="52" t="s">
        <v>86</v>
      </c>
      <c r="C7" s="53">
        <v>2003</v>
      </c>
      <c r="D7" s="52" t="s">
        <v>12</v>
      </c>
      <c r="E7" s="54" t="s">
        <v>13</v>
      </c>
      <c r="F7" s="54" t="s">
        <v>8</v>
      </c>
      <c r="G7" s="49">
        <v>65</v>
      </c>
      <c r="H7" s="49">
        <v>52</v>
      </c>
      <c r="I7" s="50">
        <f t="shared" si="0"/>
        <v>117</v>
      </c>
    </row>
    <row r="8" spans="1:10" s="28" customFormat="1" ht="15.75" x14ac:dyDescent="0.2">
      <c r="A8" s="29">
        <v>6</v>
      </c>
      <c r="B8" s="52" t="s">
        <v>94</v>
      </c>
      <c r="C8" s="53">
        <v>2003</v>
      </c>
      <c r="D8" s="52" t="s">
        <v>12</v>
      </c>
      <c r="E8" s="54" t="s">
        <v>93</v>
      </c>
      <c r="F8" s="54" t="s">
        <v>8</v>
      </c>
      <c r="G8" s="49"/>
      <c r="H8" s="49"/>
      <c r="I8" s="50">
        <f t="shared" si="0"/>
        <v>0</v>
      </c>
      <c r="J8" s="28" t="s">
        <v>140</v>
      </c>
    </row>
    <row r="9" spans="1:10" s="28" customFormat="1" ht="15.75" x14ac:dyDescent="0.2">
      <c r="A9" s="29">
        <v>7</v>
      </c>
      <c r="B9" s="52"/>
      <c r="C9" s="53"/>
      <c r="D9" s="52"/>
      <c r="E9" s="57"/>
      <c r="F9" s="54"/>
      <c r="G9" s="49"/>
      <c r="H9" s="49"/>
      <c r="I9" s="50">
        <f t="shared" ref="I9:I11" si="1">SUM(G9:H9)</f>
        <v>0</v>
      </c>
      <c r="J9" s="37"/>
    </row>
    <row r="10" spans="1:10" s="28" customFormat="1" ht="15.75" x14ac:dyDescent="0.2">
      <c r="A10" s="29">
        <v>8</v>
      </c>
      <c r="B10" s="52"/>
      <c r="C10" s="53"/>
      <c r="D10" s="52"/>
      <c r="E10" s="57"/>
      <c r="F10" s="54"/>
      <c r="G10" s="49"/>
      <c r="H10" s="49"/>
      <c r="I10" s="50">
        <f t="shared" si="1"/>
        <v>0</v>
      </c>
    </row>
    <row r="11" spans="1:10" s="28" customFormat="1" ht="15.75" x14ac:dyDescent="0.2">
      <c r="A11" s="29">
        <v>9</v>
      </c>
      <c r="B11" s="52"/>
      <c r="C11" s="53"/>
      <c r="D11" s="52"/>
      <c r="E11" s="57"/>
      <c r="F11" s="54"/>
      <c r="G11" s="49"/>
      <c r="H11" s="49"/>
      <c r="I11" s="50">
        <f t="shared" si="1"/>
        <v>0</v>
      </c>
    </row>
    <row r="12" spans="1:10" s="28" customFormat="1" ht="15.75" x14ac:dyDescent="0.2">
      <c r="A12" s="29">
        <v>10</v>
      </c>
      <c r="B12" s="52"/>
      <c r="C12" s="53"/>
      <c r="D12" s="52"/>
      <c r="E12" s="57"/>
      <c r="F12" s="54"/>
      <c r="G12" s="49"/>
      <c r="H12" s="49"/>
      <c r="I12" s="50">
        <f t="shared" ref="I12:I14" si="2">SUM(G12:H12)</f>
        <v>0</v>
      </c>
    </row>
    <row r="13" spans="1:10" s="28" customFormat="1" ht="15.75" x14ac:dyDescent="0.2">
      <c r="A13" s="29">
        <v>11</v>
      </c>
      <c r="B13" s="57"/>
      <c r="C13" s="58"/>
      <c r="D13" s="52"/>
      <c r="E13" s="57"/>
      <c r="F13" s="54"/>
      <c r="G13" s="49"/>
      <c r="H13" s="49"/>
      <c r="I13" s="50">
        <f t="shared" si="2"/>
        <v>0</v>
      </c>
    </row>
    <row r="14" spans="1:10" s="28" customFormat="1" ht="15.75" x14ac:dyDescent="0.2">
      <c r="A14" s="29">
        <v>12</v>
      </c>
      <c r="B14" s="52"/>
      <c r="C14" s="53"/>
      <c r="D14" s="52"/>
      <c r="E14" s="52"/>
      <c r="F14" s="54"/>
      <c r="G14" s="49"/>
      <c r="H14" s="49"/>
      <c r="I14" s="50">
        <f t="shared" si="2"/>
        <v>0</v>
      </c>
    </row>
    <row r="15" spans="1:10" s="28" customFormat="1" ht="15.75" x14ac:dyDescent="0.2">
      <c r="A15" s="29">
        <v>13</v>
      </c>
      <c r="B15" s="52"/>
      <c r="C15" s="53"/>
      <c r="D15" s="52"/>
      <c r="E15" s="52"/>
      <c r="F15" s="54"/>
      <c r="G15" s="49"/>
      <c r="H15" s="49"/>
      <c r="I15" s="50">
        <f t="shared" ref="I15:I27" si="3">SUM(G15:H15)</f>
        <v>0</v>
      </c>
    </row>
    <row r="16" spans="1:10" s="28" customFormat="1" ht="15.75" x14ac:dyDescent="0.2">
      <c r="A16" s="29">
        <v>14</v>
      </c>
      <c r="B16" s="52"/>
      <c r="C16" s="53"/>
      <c r="D16" s="52"/>
      <c r="E16" s="52"/>
      <c r="F16" s="54"/>
      <c r="G16" s="49"/>
      <c r="H16" s="49"/>
      <c r="I16" s="50">
        <f t="shared" si="3"/>
        <v>0</v>
      </c>
    </row>
    <row r="17" spans="1:9" s="28" customFormat="1" ht="15.75" x14ac:dyDescent="0.2">
      <c r="A17" s="29">
        <v>15</v>
      </c>
      <c r="B17" s="52"/>
      <c r="C17" s="53"/>
      <c r="D17" s="52"/>
      <c r="E17" s="52"/>
      <c r="F17" s="54"/>
      <c r="G17" s="49"/>
      <c r="H17" s="49"/>
      <c r="I17" s="50">
        <f t="shared" si="3"/>
        <v>0</v>
      </c>
    </row>
    <row r="18" spans="1:9" s="28" customFormat="1" ht="15.75" x14ac:dyDescent="0.2">
      <c r="A18" s="29">
        <v>16</v>
      </c>
      <c r="B18" s="52"/>
      <c r="C18" s="53"/>
      <c r="D18" s="52"/>
      <c r="E18" s="52"/>
      <c r="F18" s="54"/>
      <c r="G18" s="49"/>
      <c r="H18" s="49"/>
      <c r="I18" s="50">
        <f t="shared" si="3"/>
        <v>0</v>
      </c>
    </row>
    <row r="19" spans="1:9" s="28" customFormat="1" ht="15.75" x14ac:dyDescent="0.2">
      <c r="A19" s="29">
        <v>17</v>
      </c>
      <c r="B19" s="52"/>
      <c r="C19" s="53"/>
      <c r="D19" s="52"/>
      <c r="E19" s="52"/>
      <c r="F19" s="54"/>
      <c r="G19" s="49"/>
      <c r="H19" s="49"/>
      <c r="I19" s="50">
        <f t="shared" si="3"/>
        <v>0</v>
      </c>
    </row>
    <row r="20" spans="1:9" s="28" customFormat="1" ht="15.75" x14ac:dyDescent="0.2">
      <c r="A20" s="29">
        <v>18</v>
      </c>
      <c r="B20" s="52"/>
      <c r="C20" s="53"/>
      <c r="D20" s="52"/>
      <c r="E20" s="52"/>
      <c r="F20" s="54"/>
      <c r="G20" s="49"/>
      <c r="H20" s="49"/>
      <c r="I20" s="50">
        <f t="shared" si="3"/>
        <v>0</v>
      </c>
    </row>
    <row r="21" spans="1:9" s="28" customFormat="1" ht="15.75" x14ac:dyDescent="0.2">
      <c r="A21" s="29">
        <v>19</v>
      </c>
      <c r="B21" s="52"/>
      <c r="C21" s="53"/>
      <c r="D21" s="52"/>
      <c r="E21" s="52"/>
      <c r="F21" s="54"/>
      <c r="G21" s="49"/>
      <c r="H21" s="49"/>
      <c r="I21" s="50">
        <f t="shared" si="3"/>
        <v>0</v>
      </c>
    </row>
    <row r="22" spans="1:9" s="28" customFormat="1" ht="15.75" x14ac:dyDescent="0.2">
      <c r="A22" s="29">
        <v>20</v>
      </c>
      <c r="B22" s="52"/>
      <c r="C22" s="53"/>
      <c r="D22" s="52"/>
      <c r="E22" s="52"/>
      <c r="F22" s="54"/>
      <c r="G22" s="49"/>
      <c r="H22" s="49"/>
      <c r="I22" s="50">
        <f t="shared" si="3"/>
        <v>0</v>
      </c>
    </row>
    <row r="23" spans="1:9" s="28" customFormat="1" ht="15.75" x14ac:dyDescent="0.2">
      <c r="A23" s="29">
        <v>21</v>
      </c>
      <c r="B23" s="52"/>
      <c r="C23" s="53"/>
      <c r="D23" s="52"/>
      <c r="E23" s="52"/>
      <c r="F23" s="54"/>
      <c r="G23" s="49"/>
      <c r="H23" s="49"/>
      <c r="I23" s="50">
        <f t="shared" si="3"/>
        <v>0</v>
      </c>
    </row>
    <row r="24" spans="1:9" s="28" customFormat="1" ht="15.75" x14ac:dyDescent="0.2">
      <c r="A24" s="29">
        <v>22</v>
      </c>
      <c r="B24" s="52"/>
      <c r="C24" s="53"/>
      <c r="D24" s="52"/>
      <c r="E24" s="52"/>
      <c r="F24" s="54"/>
      <c r="G24" s="49"/>
      <c r="H24" s="49"/>
      <c r="I24" s="50">
        <f t="shared" si="3"/>
        <v>0</v>
      </c>
    </row>
    <row r="25" spans="1:9" s="28" customFormat="1" ht="15.75" x14ac:dyDescent="0.2">
      <c r="A25" s="29">
        <v>23</v>
      </c>
      <c r="B25" s="52"/>
      <c r="C25" s="53"/>
      <c r="D25" s="52"/>
      <c r="E25" s="52"/>
      <c r="F25" s="54"/>
      <c r="G25" s="49"/>
      <c r="H25" s="49"/>
      <c r="I25" s="50">
        <f t="shared" si="3"/>
        <v>0</v>
      </c>
    </row>
    <row r="26" spans="1:9" s="28" customFormat="1" ht="15.75" x14ac:dyDescent="0.2">
      <c r="A26" s="29">
        <v>24</v>
      </c>
      <c r="B26" s="52"/>
      <c r="C26" s="53"/>
      <c r="D26" s="52"/>
      <c r="E26" s="52"/>
      <c r="F26" s="54"/>
      <c r="G26" s="49"/>
      <c r="H26" s="49"/>
      <c r="I26" s="50">
        <f t="shared" si="3"/>
        <v>0</v>
      </c>
    </row>
    <row r="27" spans="1:9" s="28" customFormat="1" ht="15.75" x14ac:dyDescent="0.2">
      <c r="A27" s="29">
        <v>25</v>
      </c>
      <c r="B27" s="52"/>
      <c r="C27" s="53"/>
      <c r="D27" s="52"/>
      <c r="E27" s="52"/>
      <c r="F27" s="54"/>
      <c r="G27" s="49"/>
      <c r="H27" s="49"/>
      <c r="I27" s="50">
        <f t="shared" si="3"/>
        <v>0</v>
      </c>
    </row>
  </sheetData>
  <sortState ref="B3:I8">
    <sortCondition descending="1" ref="I3:I8"/>
  </sortState>
  <phoneticPr fontId="0" type="noConversion"/>
  <printOptions horizontalCentered="1"/>
  <pageMargins left="0.59055118110236227" right="0.59055118110236227" top="1.0629921259842521" bottom="0.47244094488188981" header="0.31496062992125984" footer="0.19685039370078741"/>
  <pageSetup paperSize="9" scale="62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37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1" sqref="K11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114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2"/>
      <c r="C3" s="53"/>
      <c r="D3" s="71"/>
      <c r="E3" s="71"/>
      <c r="F3" s="54"/>
      <c r="G3" s="49"/>
      <c r="H3" s="49"/>
      <c r="I3" s="50">
        <f>SUM(G3:H3)</f>
        <v>0</v>
      </c>
    </row>
    <row r="4" spans="1:9" s="28" customFormat="1" ht="15.75" x14ac:dyDescent="0.2">
      <c r="A4" s="29">
        <v>2</v>
      </c>
      <c r="B4" s="52"/>
      <c r="C4" s="53"/>
      <c r="D4" s="54"/>
      <c r="E4" s="54"/>
      <c r="F4" s="54"/>
      <c r="G4" s="49"/>
      <c r="H4" s="49"/>
      <c r="I4" s="50">
        <f t="shared" ref="I4:I28" si="0">SUM(G4:H4)</f>
        <v>0</v>
      </c>
    </row>
    <row r="5" spans="1:9" s="28" customFormat="1" ht="15.75" x14ac:dyDescent="0.2">
      <c r="A5" s="29">
        <v>3</v>
      </c>
      <c r="B5" s="52"/>
      <c r="C5" s="53"/>
      <c r="D5" s="54"/>
      <c r="E5" s="54"/>
      <c r="F5" s="54"/>
      <c r="G5" s="49"/>
      <c r="H5" s="49"/>
      <c r="I5" s="50">
        <f t="shared" si="0"/>
        <v>0</v>
      </c>
    </row>
    <row r="6" spans="1:9" s="28" customFormat="1" ht="15.75" x14ac:dyDescent="0.2">
      <c r="A6" s="29">
        <v>4</v>
      </c>
      <c r="B6" s="52"/>
      <c r="C6" s="53"/>
      <c r="D6" s="54"/>
      <c r="E6" s="54"/>
      <c r="F6" s="54"/>
      <c r="G6" s="49"/>
      <c r="H6" s="49"/>
      <c r="I6" s="50">
        <f t="shared" si="0"/>
        <v>0</v>
      </c>
    </row>
    <row r="7" spans="1:9" s="28" customFormat="1" ht="15.75" x14ac:dyDescent="0.2">
      <c r="A7" s="29">
        <v>5</v>
      </c>
      <c r="B7" s="52"/>
      <c r="C7" s="53"/>
      <c r="D7" s="54"/>
      <c r="E7" s="54"/>
      <c r="F7" s="54"/>
      <c r="G7" s="49"/>
      <c r="H7" s="49"/>
      <c r="I7" s="50">
        <f t="shared" si="0"/>
        <v>0</v>
      </c>
    </row>
    <row r="8" spans="1:9" s="28" customFormat="1" ht="15.75" x14ac:dyDescent="0.2">
      <c r="A8" s="51">
        <v>6</v>
      </c>
      <c r="B8" s="52"/>
      <c r="C8" s="53"/>
      <c r="D8" s="54"/>
      <c r="E8" s="54"/>
      <c r="F8" s="54"/>
      <c r="G8" s="49"/>
      <c r="H8" s="49"/>
      <c r="I8" s="50">
        <f t="shared" si="0"/>
        <v>0</v>
      </c>
    </row>
    <row r="9" spans="1:9" s="28" customFormat="1" ht="15.75" x14ac:dyDescent="0.2">
      <c r="A9" s="29">
        <v>7</v>
      </c>
      <c r="B9" s="52"/>
      <c r="C9" s="53"/>
      <c r="D9" s="54"/>
      <c r="E9" s="54"/>
      <c r="F9" s="54"/>
      <c r="G9" s="49"/>
      <c r="H9" s="49"/>
      <c r="I9" s="50">
        <f t="shared" si="0"/>
        <v>0</v>
      </c>
    </row>
    <row r="10" spans="1:9" s="28" customFormat="1" ht="15.75" x14ac:dyDescent="0.2">
      <c r="A10" s="29">
        <v>8</v>
      </c>
      <c r="B10" s="52"/>
      <c r="C10" s="53"/>
      <c r="D10" s="54"/>
      <c r="E10" s="54"/>
      <c r="F10" s="54"/>
      <c r="G10" s="49"/>
      <c r="H10" s="49"/>
      <c r="I10" s="50">
        <f t="shared" si="0"/>
        <v>0</v>
      </c>
    </row>
    <row r="11" spans="1:9" s="28" customFormat="1" ht="15.75" x14ac:dyDescent="0.2">
      <c r="A11" s="29">
        <v>9</v>
      </c>
      <c r="B11" s="52"/>
      <c r="C11" s="53"/>
      <c r="D11" s="54"/>
      <c r="E11" s="54"/>
      <c r="F11" s="54"/>
      <c r="G11" s="49"/>
      <c r="H11" s="49"/>
      <c r="I11" s="50">
        <f t="shared" si="0"/>
        <v>0</v>
      </c>
    </row>
    <row r="12" spans="1:9" s="28" customFormat="1" ht="15.75" x14ac:dyDescent="0.2">
      <c r="A12" s="29">
        <v>10</v>
      </c>
      <c r="B12" s="52"/>
      <c r="C12" s="53"/>
      <c r="D12" s="54"/>
      <c r="E12" s="54"/>
      <c r="F12" s="54"/>
      <c r="G12" s="49"/>
      <c r="H12" s="49"/>
      <c r="I12" s="50">
        <f t="shared" si="0"/>
        <v>0</v>
      </c>
    </row>
    <row r="13" spans="1:9" s="28" customFormat="1" ht="15.75" x14ac:dyDescent="0.2">
      <c r="A13" s="29">
        <v>11</v>
      </c>
      <c r="B13" s="52"/>
      <c r="C13" s="53"/>
      <c r="D13" s="54"/>
      <c r="E13" s="54"/>
      <c r="F13" s="54"/>
      <c r="G13" s="49"/>
      <c r="H13" s="49"/>
      <c r="I13" s="50">
        <f t="shared" si="0"/>
        <v>0</v>
      </c>
    </row>
    <row r="14" spans="1:9" s="28" customFormat="1" ht="15.75" x14ac:dyDescent="0.2">
      <c r="A14" s="29">
        <v>12</v>
      </c>
      <c r="B14" s="52"/>
      <c r="C14" s="53"/>
      <c r="D14" s="54"/>
      <c r="E14" s="54"/>
      <c r="F14" s="54"/>
      <c r="G14" s="49"/>
      <c r="H14" s="49"/>
      <c r="I14" s="50">
        <f t="shared" si="0"/>
        <v>0</v>
      </c>
    </row>
    <row r="15" spans="1:9" s="28" customFormat="1" ht="15.75" x14ac:dyDescent="0.2">
      <c r="A15" s="29">
        <v>13</v>
      </c>
      <c r="B15" s="52"/>
      <c r="C15" s="53"/>
      <c r="D15" s="54"/>
      <c r="E15" s="54"/>
      <c r="F15" s="54"/>
      <c r="G15" s="49"/>
      <c r="H15" s="49"/>
      <c r="I15" s="50">
        <f t="shared" si="0"/>
        <v>0</v>
      </c>
    </row>
    <row r="16" spans="1:9" s="28" customFormat="1" ht="15.75" x14ac:dyDescent="0.2">
      <c r="A16" s="29">
        <v>13</v>
      </c>
      <c r="B16" s="52"/>
      <c r="C16" s="53"/>
      <c r="D16" s="54"/>
      <c r="E16" s="54"/>
      <c r="F16" s="54"/>
      <c r="G16" s="49"/>
      <c r="H16" s="49"/>
      <c r="I16" s="50">
        <f t="shared" si="0"/>
        <v>0</v>
      </c>
    </row>
    <row r="17" spans="1:9" s="28" customFormat="1" ht="15.75" x14ac:dyDescent="0.2">
      <c r="A17" s="29">
        <v>14</v>
      </c>
      <c r="B17" s="52"/>
      <c r="C17" s="53"/>
      <c r="D17" s="54"/>
      <c r="E17" s="54"/>
      <c r="F17" s="54"/>
      <c r="G17" s="49"/>
      <c r="H17" s="49"/>
      <c r="I17" s="50">
        <f t="shared" si="0"/>
        <v>0</v>
      </c>
    </row>
    <row r="18" spans="1:9" s="28" customFormat="1" ht="15.75" x14ac:dyDescent="0.2">
      <c r="A18" s="29">
        <v>15</v>
      </c>
      <c r="B18" s="52"/>
      <c r="C18" s="53"/>
      <c r="D18" s="54"/>
      <c r="E18" s="54"/>
      <c r="F18" s="54"/>
      <c r="G18" s="49"/>
      <c r="H18" s="49"/>
      <c r="I18" s="50">
        <f t="shared" si="0"/>
        <v>0</v>
      </c>
    </row>
    <row r="19" spans="1:9" s="28" customFormat="1" ht="15.75" x14ac:dyDescent="0.2">
      <c r="A19" s="29">
        <v>16</v>
      </c>
      <c r="B19" s="52"/>
      <c r="C19" s="53"/>
      <c r="D19" s="54"/>
      <c r="E19" s="54"/>
      <c r="F19" s="54"/>
      <c r="G19" s="49"/>
      <c r="H19" s="49"/>
      <c r="I19" s="50">
        <f t="shared" si="0"/>
        <v>0</v>
      </c>
    </row>
    <row r="20" spans="1:9" s="28" customFormat="1" ht="15.75" x14ac:dyDescent="0.2">
      <c r="A20" s="29">
        <v>17</v>
      </c>
      <c r="B20" s="52"/>
      <c r="C20" s="53"/>
      <c r="D20" s="54"/>
      <c r="E20" s="54"/>
      <c r="F20" s="54"/>
      <c r="G20" s="49"/>
      <c r="H20" s="49"/>
      <c r="I20" s="50">
        <f t="shared" si="0"/>
        <v>0</v>
      </c>
    </row>
    <row r="21" spans="1:9" s="28" customFormat="1" ht="15.75" x14ac:dyDescent="0.2">
      <c r="A21" s="29">
        <v>18</v>
      </c>
      <c r="B21" s="52"/>
      <c r="C21" s="53"/>
      <c r="D21" s="54"/>
      <c r="E21" s="54"/>
      <c r="F21" s="54"/>
      <c r="G21" s="49"/>
      <c r="H21" s="49"/>
      <c r="I21" s="50">
        <f t="shared" si="0"/>
        <v>0</v>
      </c>
    </row>
    <row r="22" spans="1:9" s="28" customFormat="1" ht="15.75" x14ac:dyDescent="0.2">
      <c r="A22" s="29">
        <v>19</v>
      </c>
      <c r="B22" s="52"/>
      <c r="C22" s="53"/>
      <c r="D22" s="54"/>
      <c r="E22" s="54"/>
      <c r="F22" s="54"/>
      <c r="G22" s="49"/>
      <c r="H22" s="49"/>
      <c r="I22" s="50">
        <f t="shared" si="0"/>
        <v>0</v>
      </c>
    </row>
    <row r="23" spans="1:9" s="28" customFormat="1" ht="15.75" x14ac:dyDescent="0.2">
      <c r="A23" s="29">
        <v>20</v>
      </c>
      <c r="B23" s="52"/>
      <c r="C23" s="53"/>
      <c r="D23" s="54"/>
      <c r="E23" s="54"/>
      <c r="F23" s="54"/>
      <c r="G23" s="49"/>
      <c r="H23" s="49"/>
      <c r="I23" s="50">
        <f t="shared" si="0"/>
        <v>0</v>
      </c>
    </row>
    <row r="24" spans="1:9" s="28" customFormat="1" ht="15.75" x14ac:dyDescent="0.2">
      <c r="A24" s="29">
        <v>21</v>
      </c>
      <c r="B24" s="52"/>
      <c r="C24" s="53"/>
      <c r="D24" s="54"/>
      <c r="E24" s="54"/>
      <c r="F24" s="54"/>
      <c r="G24" s="49"/>
      <c r="H24" s="49"/>
      <c r="I24" s="50">
        <f t="shared" si="0"/>
        <v>0</v>
      </c>
    </row>
    <row r="25" spans="1:9" s="28" customFormat="1" ht="15.75" x14ac:dyDescent="0.2">
      <c r="A25" s="29">
        <v>22</v>
      </c>
      <c r="B25" s="52"/>
      <c r="C25" s="53"/>
      <c r="D25" s="54"/>
      <c r="E25" s="54"/>
      <c r="F25" s="54"/>
      <c r="G25" s="49"/>
      <c r="H25" s="49"/>
      <c r="I25" s="50">
        <f t="shared" si="0"/>
        <v>0</v>
      </c>
    </row>
    <row r="26" spans="1:9" s="28" customFormat="1" ht="15.75" x14ac:dyDescent="0.2">
      <c r="A26" s="29">
        <v>23</v>
      </c>
      <c r="B26" s="52"/>
      <c r="C26" s="53"/>
      <c r="D26" s="54"/>
      <c r="E26" s="54"/>
      <c r="F26" s="54"/>
      <c r="G26" s="49"/>
      <c r="H26" s="49"/>
      <c r="I26" s="50">
        <f t="shared" si="0"/>
        <v>0</v>
      </c>
    </row>
    <row r="27" spans="1:9" s="28" customFormat="1" ht="15.75" x14ac:dyDescent="0.2">
      <c r="A27" s="29">
        <v>24</v>
      </c>
      <c r="B27" s="52"/>
      <c r="C27" s="53"/>
      <c r="D27" s="54"/>
      <c r="E27" s="54"/>
      <c r="F27" s="54"/>
      <c r="G27" s="49"/>
      <c r="H27" s="49"/>
      <c r="I27" s="50">
        <f t="shared" si="0"/>
        <v>0</v>
      </c>
    </row>
    <row r="28" spans="1:9" s="28" customFormat="1" ht="15.75" x14ac:dyDescent="0.2">
      <c r="A28" s="29">
        <v>25</v>
      </c>
      <c r="B28" s="52"/>
      <c r="C28" s="53"/>
      <c r="D28" s="54"/>
      <c r="E28" s="54"/>
      <c r="F28" s="54"/>
      <c r="G28" s="49"/>
      <c r="H28" s="49"/>
      <c r="I28" s="50">
        <f t="shared" si="0"/>
        <v>0</v>
      </c>
    </row>
    <row r="29" spans="1:9" s="28" customFormat="1" x14ac:dyDescent="0.2"/>
    <row r="30" spans="1:9" s="28" customFormat="1" x14ac:dyDescent="0.2"/>
    <row r="31" spans="1:9" s="28" customFormat="1" x14ac:dyDescent="0.2"/>
    <row r="32" spans="1:9" s="28" customFormat="1" x14ac:dyDescent="0.2"/>
    <row r="33" spans="1:9" s="28" customFormat="1" x14ac:dyDescent="0.2"/>
    <row r="34" spans="1:9" s="28" customFormat="1" x14ac:dyDescent="0.2"/>
    <row r="35" spans="1:9" s="28" customFormat="1" x14ac:dyDescent="0.2"/>
    <row r="36" spans="1:9" s="28" customFormat="1" x14ac:dyDescent="0.2"/>
    <row r="37" spans="1:9" x14ac:dyDescent="0.2">
      <c r="A37" s="28"/>
      <c r="B37" s="28"/>
      <c r="C37" s="28"/>
      <c r="D37" s="28"/>
      <c r="E37" s="28"/>
      <c r="F37" s="28"/>
      <c r="G37" s="28"/>
      <c r="H37" s="28"/>
      <c r="I37" s="28"/>
    </row>
  </sheetData>
  <printOptions horizontalCentered="1"/>
  <pageMargins left="0.59055118110236227" right="0.59055118110236227" top="1.2204724409448819" bottom="0.51181102362204722" header="0.51181102362204722" footer="0.31496062992125984"/>
  <pageSetup paperSize="9" scale="72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7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" sqref="F3:H5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115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7"/>
      <c r="C3" s="58"/>
      <c r="D3" s="52"/>
      <c r="E3" s="54"/>
      <c r="F3" s="54"/>
      <c r="G3" s="49"/>
      <c r="H3" s="49"/>
      <c r="I3" s="50">
        <f t="shared" ref="I3:I27" si="0">SUM(G3:H3)</f>
        <v>0</v>
      </c>
    </row>
    <row r="4" spans="1:10" s="28" customFormat="1" ht="15.75" x14ac:dyDescent="0.2">
      <c r="A4" s="29">
        <v>2</v>
      </c>
      <c r="B4" s="52"/>
      <c r="C4" s="53"/>
      <c r="D4" s="52"/>
      <c r="E4" s="54"/>
      <c r="F4" s="54"/>
      <c r="G4" s="49"/>
      <c r="H4" s="49"/>
      <c r="I4" s="50">
        <f t="shared" si="0"/>
        <v>0</v>
      </c>
      <c r="J4" s="37"/>
    </row>
    <row r="5" spans="1:10" s="28" customFormat="1" ht="15.75" x14ac:dyDescent="0.2">
      <c r="A5" s="29">
        <v>3</v>
      </c>
      <c r="B5" s="52"/>
      <c r="C5" s="53"/>
      <c r="D5" s="52"/>
      <c r="E5" s="54"/>
      <c r="F5" s="54"/>
      <c r="G5" s="49"/>
      <c r="H5" s="49"/>
      <c r="I5" s="50">
        <f t="shared" si="0"/>
        <v>0</v>
      </c>
      <c r="J5" s="37"/>
    </row>
    <row r="6" spans="1:10" s="28" customFormat="1" ht="15.75" x14ac:dyDescent="0.2">
      <c r="A6" s="29">
        <v>4</v>
      </c>
      <c r="B6" s="57"/>
      <c r="C6" s="58"/>
      <c r="D6" s="52"/>
      <c r="E6" s="69"/>
      <c r="F6" s="54"/>
      <c r="G6" s="49"/>
      <c r="H6" s="49"/>
      <c r="I6" s="50">
        <f t="shared" si="0"/>
        <v>0</v>
      </c>
    </row>
    <row r="7" spans="1:10" s="28" customFormat="1" ht="15.75" x14ac:dyDescent="0.2">
      <c r="A7" s="29">
        <v>5</v>
      </c>
      <c r="B7" s="52"/>
      <c r="C7" s="53"/>
      <c r="D7" s="52"/>
      <c r="E7" s="54"/>
      <c r="F7" s="54"/>
      <c r="G7" s="49"/>
      <c r="H7" s="49"/>
      <c r="I7" s="50">
        <f t="shared" si="0"/>
        <v>0</v>
      </c>
    </row>
    <row r="8" spans="1:10" s="28" customFormat="1" ht="15.75" x14ac:dyDescent="0.2">
      <c r="A8" s="29">
        <v>6</v>
      </c>
      <c r="B8" s="52"/>
      <c r="C8" s="53"/>
      <c r="D8" s="52"/>
      <c r="E8" s="54"/>
      <c r="F8" s="54"/>
      <c r="G8" s="49"/>
      <c r="H8" s="49"/>
      <c r="I8" s="50">
        <f t="shared" si="0"/>
        <v>0</v>
      </c>
    </row>
    <row r="9" spans="1:10" s="28" customFormat="1" ht="15.75" x14ac:dyDescent="0.2">
      <c r="A9" s="29">
        <v>7</v>
      </c>
      <c r="B9" s="52"/>
      <c r="C9" s="53"/>
      <c r="D9" s="52"/>
      <c r="E9" s="57"/>
      <c r="F9" s="54"/>
      <c r="G9" s="49"/>
      <c r="H9" s="49"/>
      <c r="I9" s="50">
        <f t="shared" si="0"/>
        <v>0</v>
      </c>
      <c r="J9" s="37"/>
    </row>
    <row r="10" spans="1:10" s="28" customFormat="1" ht="15.75" x14ac:dyDescent="0.2">
      <c r="A10" s="29">
        <v>8</v>
      </c>
      <c r="B10" s="52"/>
      <c r="C10" s="53"/>
      <c r="D10" s="52"/>
      <c r="E10" s="57"/>
      <c r="F10" s="54"/>
      <c r="G10" s="49"/>
      <c r="H10" s="49"/>
      <c r="I10" s="50">
        <f t="shared" si="0"/>
        <v>0</v>
      </c>
    </row>
    <row r="11" spans="1:10" s="28" customFormat="1" ht="15.75" x14ac:dyDescent="0.2">
      <c r="A11" s="29">
        <v>9</v>
      </c>
      <c r="B11" s="52"/>
      <c r="C11" s="53"/>
      <c r="D11" s="52"/>
      <c r="E11" s="57"/>
      <c r="F11" s="54"/>
      <c r="G11" s="49"/>
      <c r="H11" s="49"/>
      <c r="I11" s="50">
        <f t="shared" si="0"/>
        <v>0</v>
      </c>
    </row>
    <row r="12" spans="1:10" s="28" customFormat="1" ht="15.75" x14ac:dyDescent="0.2">
      <c r="A12" s="29">
        <v>10</v>
      </c>
      <c r="B12" s="52"/>
      <c r="C12" s="53"/>
      <c r="D12" s="52"/>
      <c r="E12" s="57"/>
      <c r="F12" s="54"/>
      <c r="G12" s="49"/>
      <c r="H12" s="49"/>
      <c r="I12" s="50">
        <f t="shared" si="0"/>
        <v>0</v>
      </c>
    </row>
    <row r="13" spans="1:10" s="28" customFormat="1" ht="15.75" x14ac:dyDescent="0.2">
      <c r="A13" s="29">
        <v>11</v>
      </c>
      <c r="B13" s="57"/>
      <c r="C13" s="58"/>
      <c r="D13" s="52"/>
      <c r="E13" s="57"/>
      <c r="F13" s="54"/>
      <c r="G13" s="49"/>
      <c r="H13" s="49"/>
      <c r="I13" s="50">
        <f t="shared" si="0"/>
        <v>0</v>
      </c>
    </row>
    <row r="14" spans="1:10" s="28" customFormat="1" ht="15.75" x14ac:dyDescent="0.2">
      <c r="A14" s="29">
        <v>12</v>
      </c>
      <c r="B14" s="52"/>
      <c r="C14" s="53"/>
      <c r="D14" s="52"/>
      <c r="E14" s="52"/>
      <c r="F14" s="54"/>
      <c r="G14" s="49"/>
      <c r="H14" s="49"/>
      <c r="I14" s="50">
        <f t="shared" si="0"/>
        <v>0</v>
      </c>
    </row>
    <row r="15" spans="1:10" s="28" customFormat="1" ht="15.75" x14ac:dyDescent="0.2">
      <c r="A15" s="29">
        <v>13</v>
      </c>
      <c r="B15" s="52"/>
      <c r="C15" s="53"/>
      <c r="D15" s="52"/>
      <c r="E15" s="52"/>
      <c r="F15" s="54"/>
      <c r="G15" s="49"/>
      <c r="H15" s="49"/>
      <c r="I15" s="50">
        <f t="shared" si="0"/>
        <v>0</v>
      </c>
    </row>
    <row r="16" spans="1:10" s="28" customFormat="1" ht="15.75" x14ac:dyDescent="0.2">
      <c r="A16" s="29">
        <v>14</v>
      </c>
      <c r="B16" s="52"/>
      <c r="C16" s="53"/>
      <c r="D16" s="52"/>
      <c r="E16" s="52"/>
      <c r="F16" s="54"/>
      <c r="G16" s="49"/>
      <c r="H16" s="49"/>
      <c r="I16" s="50">
        <f t="shared" si="0"/>
        <v>0</v>
      </c>
    </row>
    <row r="17" spans="1:9" s="28" customFormat="1" ht="15.75" x14ac:dyDescent="0.2">
      <c r="A17" s="29">
        <v>15</v>
      </c>
      <c r="B17" s="52"/>
      <c r="C17" s="53"/>
      <c r="D17" s="52"/>
      <c r="E17" s="52"/>
      <c r="F17" s="54"/>
      <c r="G17" s="49"/>
      <c r="H17" s="49"/>
      <c r="I17" s="50">
        <f t="shared" si="0"/>
        <v>0</v>
      </c>
    </row>
    <row r="18" spans="1:9" s="28" customFormat="1" ht="15.75" x14ac:dyDescent="0.2">
      <c r="A18" s="29">
        <v>16</v>
      </c>
      <c r="B18" s="52"/>
      <c r="C18" s="53"/>
      <c r="D18" s="52"/>
      <c r="E18" s="52"/>
      <c r="F18" s="54"/>
      <c r="G18" s="49"/>
      <c r="H18" s="49"/>
      <c r="I18" s="50">
        <f t="shared" si="0"/>
        <v>0</v>
      </c>
    </row>
    <row r="19" spans="1:9" s="28" customFormat="1" ht="15.75" x14ac:dyDescent="0.2">
      <c r="A19" s="29">
        <v>17</v>
      </c>
      <c r="B19" s="52"/>
      <c r="C19" s="53"/>
      <c r="D19" s="52"/>
      <c r="E19" s="52"/>
      <c r="F19" s="54"/>
      <c r="G19" s="49"/>
      <c r="H19" s="49"/>
      <c r="I19" s="50">
        <f t="shared" si="0"/>
        <v>0</v>
      </c>
    </row>
    <row r="20" spans="1:9" s="28" customFormat="1" ht="15.75" x14ac:dyDescent="0.2">
      <c r="A20" s="29">
        <v>18</v>
      </c>
      <c r="B20" s="52"/>
      <c r="C20" s="53"/>
      <c r="D20" s="52"/>
      <c r="E20" s="52"/>
      <c r="F20" s="54"/>
      <c r="G20" s="49"/>
      <c r="H20" s="49"/>
      <c r="I20" s="50">
        <f t="shared" si="0"/>
        <v>0</v>
      </c>
    </row>
    <row r="21" spans="1:9" s="28" customFormat="1" ht="15.75" x14ac:dyDescent="0.2">
      <c r="A21" s="29">
        <v>19</v>
      </c>
      <c r="B21" s="52"/>
      <c r="C21" s="53"/>
      <c r="D21" s="52"/>
      <c r="E21" s="52"/>
      <c r="F21" s="54"/>
      <c r="G21" s="49"/>
      <c r="H21" s="49"/>
      <c r="I21" s="50">
        <f t="shared" si="0"/>
        <v>0</v>
      </c>
    </row>
    <row r="22" spans="1:9" s="28" customFormat="1" ht="15.75" x14ac:dyDescent="0.2">
      <c r="A22" s="29">
        <v>20</v>
      </c>
      <c r="B22" s="52"/>
      <c r="C22" s="53"/>
      <c r="D22" s="52"/>
      <c r="E22" s="52"/>
      <c r="F22" s="54"/>
      <c r="G22" s="49"/>
      <c r="H22" s="49"/>
      <c r="I22" s="50">
        <f t="shared" si="0"/>
        <v>0</v>
      </c>
    </row>
    <row r="23" spans="1:9" s="28" customFormat="1" ht="15.75" x14ac:dyDescent="0.2">
      <c r="A23" s="29">
        <v>21</v>
      </c>
      <c r="B23" s="52"/>
      <c r="C23" s="53"/>
      <c r="D23" s="52"/>
      <c r="E23" s="52"/>
      <c r="F23" s="54"/>
      <c r="G23" s="49"/>
      <c r="H23" s="49"/>
      <c r="I23" s="50">
        <f t="shared" si="0"/>
        <v>0</v>
      </c>
    </row>
    <row r="24" spans="1:9" s="28" customFormat="1" ht="15.75" x14ac:dyDescent="0.2">
      <c r="A24" s="29">
        <v>22</v>
      </c>
      <c r="B24" s="52"/>
      <c r="C24" s="53"/>
      <c r="D24" s="52"/>
      <c r="E24" s="52"/>
      <c r="F24" s="54"/>
      <c r="G24" s="49"/>
      <c r="H24" s="49"/>
      <c r="I24" s="50">
        <f t="shared" si="0"/>
        <v>0</v>
      </c>
    </row>
    <row r="25" spans="1:9" s="28" customFormat="1" ht="15.75" x14ac:dyDescent="0.2">
      <c r="A25" s="29">
        <v>23</v>
      </c>
      <c r="B25" s="52"/>
      <c r="C25" s="53"/>
      <c r="D25" s="52"/>
      <c r="E25" s="52"/>
      <c r="F25" s="54"/>
      <c r="G25" s="49"/>
      <c r="H25" s="49"/>
      <c r="I25" s="50">
        <f t="shared" si="0"/>
        <v>0</v>
      </c>
    </row>
    <row r="26" spans="1:9" s="28" customFormat="1" ht="15.75" x14ac:dyDescent="0.2">
      <c r="A26" s="29">
        <v>24</v>
      </c>
      <c r="B26" s="52"/>
      <c r="C26" s="53"/>
      <c r="D26" s="52"/>
      <c r="E26" s="52"/>
      <c r="F26" s="54"/>
      <c r="G26" s="49"/>
      <c r="H26" s="49"/>
      <c r="I26" s="50">
        <f t="shared" si="0"/>
        <v>0</v>
      </c>
    </row>
    <row r="27" spans="1:9" s="28" customFormat="1" ht="15.75" x14ac:dyDescent="0.2">
      <c r="A27" s="29">
        <v>25</v>
      </c>
      <c r="B27" s="52"/>
      <c r="C27" s="53"/>
      <c r="D27" s="52"/>
      <c r="E27" s="52"/>
      <c r="F27" s="54"/>
      <c r="G27" s="49"/>
      <c r="H27" s="49"/>
      <c r="I27" s="50">
        <f t="shared" si="0"/>
        <v>0</v>
      </c>
    </row>
  </sheetData>
  <printOptions horizontalCentered="1"/>
  <pageMargins left="0.59055118110236227" right="0.59055118110236227" top="1.0629921259842521" bottom="0.47244094488188981" header="0.31496062992125984" footer="0.19685039370078741"/>
  <pageSetup paperSize="9" scale="62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3</vt:i4>
      </vt:variant>
    </vt:vector>
  </HeadingPairs>
  <TitlesOfParts>
    <vt:vector size="19" baseType="lpstr">
      <vt:lpstr>Fedlap</vt:lpstr>
      <vt:lpstr>Áik_Lpu_Fiú_20</vt:lpstr>
      <vt:lpstr>KI_Lpu_Fiú_20</vt:lpstr>
      <vt:lpstr>Áik_Zlpu_Fiú_20 </vt:lpstr>
      <vt:lpstr>KI_Zlpu_Fiú_20 </vt:lpstr>
      <vt:lpstr>Áik_Lpu_Leány_20</vt:lpstr>
      <vt:lpstr>KI_Lpu_Leány_20</vt:lpstr>
      <vt:lpstr>Áik_Zlpu_Leány_20 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Oklevél(állóA4)</vt:lpstr>
      <vt:lpstr>Munka1</vt:lpstr>
      <vt:lpstr>Korcsoportok</vt:lpstr>
      <vt:lpstr>'Oklevél(állóA4)'!Nyomtatási_terület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Kéri Attila</cp:lastModifiedBy>
  <cp:lastPrinted>2019-04-27T11:02:38Z</cp:lastPrinted>
  <dcterms:created xsi:type="dcterms:W3CDTF">2006-10-31T14:53:25Z</dcterms:created>
  <dcterms:modified xsi:type="dcterms:W3CDTF">2019-04-28T16:42:17Z</dcterms:modified>
</cp:coreProperties>
</file>